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Cindy\Desktop\"/>
    </mc:Choice>
  </mc:AlternateContent>
  <xr:revisionPtr revIDLastSave="0" documentId="8_{7A8190D6-1C84-4E84-8408-CBD3EFCF7791}" xr6:coauthVersionLast="45" xr6:coauthVersionMax="45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</workbook>
</file>

<file path=xl/calcChain.xml><?xml version="1.0" encoding="utf-8"?>
<calcChain xmlns="http://schemas.openxmlformats.org/spreadsheetml/2006/main">
  <c r="AC52" i="1" l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B40" i="1"/>
  <c r="AB37" i="1"/>
  <c r="AB36" i="1"/>
  <c r="AB35" i="1"/>
  <c r="AB34" i="1"/>
  <c r="AB33" i="1"/>
  <c r="AB32" i="1"/>
  <c r="AB31" i="1"/>
  <c r="AB30" i="1"/>
  <c r="AB29" i="1"/>
  <c r="AB28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B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C4" i="1"/>
  <c r="AB4" i="1"/>
  <c r="AA26" i="1" l="1"/>
  <c r="Z26" i="1"/>
  <c r="AA38" i="1"/>
  <c r="Z38" i="1"/>
  <c r="Y38" i="1" l="1"/>
  <c r="X38" i="1"/>
  <c r="Y26" i="1"/>
  <c r="X26" i="1"/>
  <c r="W38" i="1" l="1"/>
  <c r="V38" i="1"/>
  <c r="W26" i="1"/>
  <c r="V26" i="1"/>
  <c r="U26" i="1" l="1"/>
  <c r="T26" i="1"/>
  <c r="U38" i="1"/>
  <c r="T38" i="1"/>
  <c r="R38" i="1" l="1"/>
  <c r="S38" i="1"/>
  <c r="S26" i="1" l="1"/>
  <c r="R26" i="1"/>
  <c r="Q38" i="1" l="1"/>
  <c r="P38" i="1"/>
  <c r="Q26" i="1"/>
  <c r="P26" i="1"/>
  <c r="O38" i="1" l="1"/>
  <c r="N38" i="1"/>
  <c r="O26" i="1"/>
  <c r="N26" i="1"/>
  <c r="M26" i="1" l="1"/>
  <c r="L26" i="1"/>
  <c r="M38" i="1"/>
  <c r="L38" i="1"/>
  <c r="C60" i="1" l="1"/>
  <c r="J26" i="1"/>
  <c r="K38" i="1" l="1"/>
  <c r="J38" i="1"/>
  <c r="K26" i="1"/>
  <c r="H26" i="1" l="1"/>
  <c r="I26" i="1"/>
  <c r="I38" i="1"/>
  <c r="H38" i="1"/>
  <c r="G38" i="1" l="1"/>
  <c r="F38" i="1"/>
  <c r="G26" i="1"/>
  <c r="F26" i="1"/>
  <c r="D38" i="1" l="1"/>
  <c r="E38" i="1"/>
  <c r="D26" i="1"/>
  <c r="E26" i="1"/>
  <c r="AD38" i="1" l="1"/>
  <c r="AD26" i="1" l="1"/>
  <c r="K53" i="1"/>
  <c r="D53" i="1" l="1"/>
  <c r="AA53" i="1" l="1"/>
  <c r="Y53" i="1"/>
  <c r="W53" i="1"/>
  <c r="U53" i="1"/>
  <c r="S53" i="1"/>
  <c r="Q53" i="1"/>
  <c r="O53" i="1"/>
  <c r="M53" i="1"/>
  <c r="I53" i="1"/>
  <c r="G53" i="1"/>
  <c r="E53" i="1"/>
  <c r="Z53" i="1"/>
  <c r="X53" i="1"/>
  <c r="V53" i="1"/>
  <c r="T53" i="1"/>
  <c r="R53" i="1"/>
  <c r="P53" i="1"/>
  <c r="N53" i="1"/>
  <c r="L53" i="1"/>
  <c r="J53" i="1"/>
  <c r="H53" i="1"/>
  <c r="F53" i="1"/>
  <c r="AB53" i="1" l="1"/>
  <c r="AC53" i="1"/>
  <c r="AD53" i="1"/>
</calcChain>
</file>

<file path=xl/sharedStrings.xml><?xml version="1.0" encoding="utf-8"?>
<sst xmlns="http://schemas.openxmlformats.org/spreadsheetml/2006/main" count="118" uniqueCount="89">
  <si>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</si>
  <si>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</si>
  <si>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</si>
  <si>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</si>
  <si>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</si>
  <si>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</si>
  <si>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</si>
  <si>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</si>
  <si>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</si>
  <si>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</si>
  <si>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</si>
  <si>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</si>
  <si>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</si>
  <si>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</si>
  <si>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</si>
  <si>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</si>
  <si>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</si>
  <si>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600 Strong - Courthouse</t>
  </si>
  <si>
    <t>608 Strong - Sheriffs Office</t>
  </si>
  <si>
    <t>608 1/2 Strong</t>
  </si>
  <si>
    <t>600 Strong -Annex Bldg.</t>
  </si>
  <si>
    <t>116 S. 6th -Old Jail</t>
  </si>
  <si>
    <t>200 S. Hickory -New Jail</t>
  </si>
  <si>
    <t>608 Sealy - Ext. Office</t>
  </si>
  <si>
    <t>209 S. 7th - Ligjt</t>
  </si>
  <si>
    <t>50 Sealy Avenue</t>
  </si>
  <si>
    <t>Dispatch Tower</t>
  </si>
  <si>
    <t>114 S. Church - JP &amp; SO</t>
  </si>
  <si>
    <t>143 W. Dale - Tax Winters</t>
  </si>
  <si>
    <t>126 State - MHMR</t>
  </si>
  <si>
    <t>Exercise/Aging - 627 Strong</t>
  </si>
  <si>
    <t>Ballinger Aging - 608 Sealy Unit B</t>
  </si>
  <si>
    <t>R&amp;B #3- Wingate</t>
  </si>
  <si>
    <t>R&amp;B#4 - Miles -506 W. 1st St.</t>
  </si>
  <si>
    <t>ATMOS</t>
  </si>
  <si>
    <t>509 Hutchings Avenue</t>
  </si>
  <si>
    <t>615 Strong</t>
  </si>
  <si>
    <t>600 Strong - Annex Bldg.</t>
  </si>
  <si>
    <t>209 S. 7th -Ext. Office</t>
  </si>
  <si>
    <t>Ballinger Aging - Old Bldg.</t>
  </si>
  <si>
    <t>Ballinger Aging -New Bldg.</t>
  </si>
  <si>
    <t>R&amp;B2 - Winters</t>
  </si>
  <si>
    <t>R&amp;B3 -Wingate</t>
  </si>
  <si>
    <t>R&amp;B4- Miles</t>
  </si>
  <si>
    <t>CITY OF BALLINGER</t>
  </si>
  <si>
    <t>Crthse &amp; Old Jail</t>
  </si>
  <si>
    <t>209 S. 7th Ext Annex</t>
  </si>
  <si>
    <t>627 Strong Old Aging</t>
  </si>
  <si>
    <t>R&amp;B 1- Ballinger</t>
  </si>
  <si>
    <t>R&amp;B 2 Winters</t>
  </si>
  <si>
    <t>R&amp;B3- Wingate</t>
  </si>
  <si>
    <t>MILLERSVIEW DOOLE</t>
  </si>
  <si>
    <t>CITY OF WINTERS</t>
  </si>
  <si>
    <t>NORTH RUNNELS WATER</t>
  </si>
  <si>
    <r>
      <t xml:space="preserve">R&amp;B #4 Light 206 Edwards - </t>
    </r>
    <r>
      <rPr>
        <b/>
        <sz val="12"/>
        <rFont val="Tahoma"/>
        <family val="2"/>
      </rPr>
      <t>WTU</t>
    </r>
  </si>
  <si>
    <t xml:space="preserve">610 Hutchings Ave.                  </t>
  </si>
  <si>
    <t>ACCOUNT #'S</t>
  </si>
  <si>
    <t>1829-01</t>
  </si>
  <si>
    <t>1831-01</t>
  </si>
  <si>
    <t>1827-01</t>
  </si>
  <si>
    <t>1830-01</t>
  </si>
  <si>
    <t>1828-01</t>
  </si>
  <si>
    <t>1834-01</t>
  </si>
  <si>
    <t>03-0800</t>
  </si>
  <si>
    <t>05-2320</t>
  </si>
  <si>
    <r>
      <t>R&amp;B #1 Ballinger</t>
    </r>
    <r>
      <rPr>
        <b/>
        <sz val="12"/>
        <rFont val="Tahoma"/>
        <family val="2"/>
      </rPr>
      <t>-COLEMAN CTY. ELECTRUC</t>
    </r>
  </si>
  <si>
    <t>126 State St. Unit PO</t>
  </si>
  <si>
    <t>615 Strong Tax office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</si>
  <si>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</si>
  <si>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</si>
  <si>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</si>
  <si>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</si>
  <si>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</si>
  <si>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</si>
  <si>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</si>
  <si>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CHECK</t>
  </si>
  <si>
    <t>TOTAL COST</t>
  </si>
  <si>
    <t>RUNNELS COUNTY</t>
  </si>
  <si>
    <t>CAVALLO ENERGY</t>
  </si>
  <si>
    <t>03-0780-00</t>
  </si>
  <si>
    <t>617 Strong Ave</t>
  </si>
  <si>
    <t>110 N Main St.</t>
  </si>
  <si>
    <t>R&amp;B#2 811 Trinity</t>
  </si>
  <si>
    <t>Utilities for FY 2019-2020</t>
  </si>
  <si>
    <t>03-1200-02</t>
  </si>
  <si>
    <t>114 N. Main-Winters</t>
  </si>
  <si>
    <t>CITY OF MILES</t>
  </si>
  <si>
    <t>R&amp;B 4 Miles</t>
  </si>
  <si>
    <t>09/01/2020-09/30/2020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</si>
</sst>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sz val="11"/>
      <name val="Calibri"/>
      <family val="2"/>
      <scheme val="minor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76">
    <xf numFmtId="0" fontId="0" fillId="0" borderId="0" xfId="0"/>
    <xf numFmtId="0" fontId="6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0" fontId="4" fillId="4" borderId="1" xfId="3" applyFont="1" applyBorder="1" applyAlignment="1" applyProtection="1">
      <alignment vertical="center" wrapText="1"/>
      <protection locked="0"/>
    </xf>
    <xf numFmtId="44" fontId="2" fillId="2" borderId="1" xfId="4" applyFill="1" applyBorder="1" applyProtection="1"/>
    <xf numFmtId="0" fontId="11" fillId="4" borderId="1" xfId="3" applyFont="1" applyBorder="1" applyAlignment="1" applyProtection="1">
      <alignment horizontal="center" vertical="center" wrapText="1"/>
      <protection locked="0"/>
    </xf>
    <xf numFmtId="0" fontId="11" fillId="4" borderId="1" xfId="3" applyFont="1" applyBorder="1" applyAlignment="1" applyProtection="1">
      <alignment vertical="center"/>
      <protection locked="0"/>
    </xf>
    <xf numFmtId="0" fontId="12" fillId="5" borderId="1" xfId="1" applyFont="1" applyFill="1" applyBorder="1" applyProtection="1">
      <protection locked="0"/>
    </xf>
    <xf numFmtId="44" fontId="12" fillId="5" borderId="1" xfId="4" applyFont="1" applyFill="1" applyBorder="1" applyProtection="1">
      <protection locked="0"/>
    </xf>
    <xf numFmtId="44" fontId="0" fillId="0" borderId="0" xfId="0" applyNumberFormat="1" applyProtection="1">
      <protection locked="0"/>
    </xf>
    <xf numFmtId="0" fontId="0" fillId="2" borderId="1" xfId="1" applyFont="1" applyBorder="1" applyProtection="1">
      <protection locked="0"/>
    </xf>
    <xf numFmtId="0" fontId="4" fillId="4" borderId="0" xfId="3" applyFont="1" applyBorder="1" applyAlignment="1" applyProtection="1">
      <alignment vertical="center" wrapText="1"/>
      <protection locked="0"/>
    </xf>
    <xf numFmtId="0" fontId="4" fillId="4" borderId="0" xfId="3" applyFont="1" applyBorder="1" applyAlignment="1" applyProtection="1">
      <alignment horizontal="left" vertical="center" wrapText="1"/>
      <protection locked="0"/>
    </xf>
    <xf numFmtId="0" fontId="4" fillId="4" borderId="4" xfId="3" applyFont="1" applyBorder="1" applyAlignment="1" applyProtection="1">
      <alignment vertical="center" wrapText="1"/>
      <protection locked="0"/>
    </xf>
    <xf numFmtId="0" fontId="4" fillId="4" borderId="4" xfId="3" applyFont="1" applyBorder="1" applyAlignment="1" applyProtection="1">
      <alignment vertical="center"/>
      <protection locked="0"/>
    </xf>
    <xf numFmtId="0" fontId="2" fillId="2" borderId="4" xfId="1" applyBorder="1" applyProtection="1">
      <protection locked="0"/>
    </xf>
    <xf numFmtId="44" fontId="0" fillId="2" borderId="4" xfId="4" applyFont="1" applyFill="1" applyBorder="1" applyProtection="1">
      <protection locked="0"/>
    </xf>
    <xf numFmtId="44" fontId="2" fillId="2" borderId="4" xfId="4" applyFill="1" applyBorder="1" applyProtection="1">
      <protection locked="0"/>
    </xf>
    <xf numFmtId="0" fontId="14" fillId="0" borderId="0" xfId="0" applyFont="1" applyProtection="1">
      <protection locked="0"/>
    </xf>
    <xf numFmtId="0" fontId="11" fillId="4" borderId="1" xfId="3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horizontal="center" vertical="center"/>
      <protection locked="0"/>
    </xf>
    <xf numFmtId="17" fontId="4" fillId="4" borderId="1" xfId="3" quotePrefix="1" applyNumberFormat="1" applyFont="1" applyBorder="1" applyAlignment="1" applyProtection="1">
      <alignment horizontal="center" vertical="center" wrapText="1"/>
      <protection locked="0"/>
    </xf>
    <xf numFmtId="3" fontId="2" fillId="2" borderId="1" xfId="1" applyNumberFormat="1" applyBorder="1" applyProtection="1">
      <protection locked="0"/>
    </xf>
    <xf numFmtId="0" fontId="4" fillId="4" borderId="10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vertical="center"/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13" fillId="4" borderId="11" xfId="3" applyFont="1" applyBorder="1" applyAlignment="1" applyProtection="1">
      <alignment vertical="center" wrapText="1"/>
      <protection locked="0"/>
    </xf>
    <xf numFmtId="0" fontId="2" fillId="2" borderId="12" xfId="1" applyBorder="1" applyProtection="1"/>
    <xf numFmtId="0" fontId="4" fillId="4" borderId="14" xfId="3" applyFont="1" applyBorder="1" applyAlignment="1" applyProtection="1">
      <alignment horizontal="center" vertical="center" wrapText="1"/>
      <protection locked="0"/>
    </xf>
    <xf numFmtId="0" fontId="13" fillId="4" borderId="11" xfId="3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4" fillId="4" borderId="1" xfId="3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3" fontId="2" fillId="2" borderId="1" xfId="1" applyNumberFormat="1" applyBorder="1" applyProtection="1"/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44" fontId="0" fillId="2" borderId="12" xfId="4" applyFont="1" applyFill="1" applyBorder="1" applyProtection="1"/>
    <xf numFmtId="44" fontId="0" fillId="2" borderId="1" xfId="4" applyFont="1" applyFill="1" applyBorder="1" applyAlignment="1" applyProtection="1">
      <alignment horizontal="right"/>
      <protection locked="0"/>
    </xf>
    <xf numFmtId="44" fontId="0" fillId="6" borderId="1" xfId="4" applyFont="1" applyFill="1" applyBorder="1" applyProtection="1">
      <protection locked="0"/>
    </xf>
    <xf numFmtId="44" fontId="0" fillId="2" borderId="13" xfId="4" applyFont="1" applyFill="1" applyBorder="1" applyProtection="1"/>
    <xf numFmtId="3" fontId="2" fillId="2" borderId="12" xfId="1" applyNumberFormat="1" applyBorder="1" applyProtection="1"/>
    <xf numFmtId="0" fontId="4" fillId="4" borderId="5" xfId="3" applyFont="1" applyBorder="1" applyAlignment="1" applyProtection="1">
      <alignment horizontal="center" vertical="center" wrapText="1"/>
      <protection locked="0"/>
    </xf>
    <xf numFmtId="3" fontId="2" fillId="2" borderId="12" xfId="1" applyNumberFormat="1" applyFont="1" applyBorder="1" applyProtection="1"/>
    <xf numFmtId="0" fontId="16" fillId="0" borderId="0" xfId="0" applyFont="1" applyProtection="1">
      <protection locked="0"/>
    </xf>
    <xf numFmtId="17" fontId="17" fillId="0" borderId="0" xfId="0" applyNumberFormat="1" applyFo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44" fontId="7" fillId="0" borderId="0" xfId="0" applyNumberFormat="1" applyFont="1" applyProtection="1">
      <protection locked="0"/>
    </xf>
    <xf numFmtId="44" fontId="7" fillId="0" borderId="15" xfId="0" applyNumberFormat="1" applyFont="1" applyBorder="1" applyProtection="1">
      <protection locked="0"/>
    </xf>
    <xf numFmtId="0" fontId="18" fillId="0" borderId="0" xfId="0" applyFont="1" applyProtection="1">
      <protection locked="0"/>
    </xf>
    <xf numFmtId="2" fontId="14" fillId="0" borderId="0" xfId="11" applyFont="1" applyProtection="1">
      <protection locked="0"/>
    </xf>
    <xf numFmtId="3" fontId="7" fillId="0" borderId="0" xfId="0" applyNumberFormat="1" applyFont="1" applyAlignment="1">
      <alignment horizontal="center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11" fillId="4" borderId="4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0" fontId="5" fillId="3" borderId="2" xfId="2" applyFont="1" applyBorder="1" applyAlignment="1" applyProtection="1">
      <alignment horizontal="right" vertical="center"/>
      <protection locked="0"/>
    </xf>
    <xf numFmtId="0" fontId="5" fillId="3" borderId="3" xfId="2" applyFont="1" applyBorder="1" applyAlignment="1" applyProtection="1">
      <alignment horizontal="right" vertical="center"/>
      <protection locked="0"/>
    </xf>
    <xf numFmtId="0" fontId="11" fillId="4" borderId="5" xfId="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zoomScale="55" zoomScaleNormal="55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AF58" sqref="AF58"/>
    </sheetView>
  </sheetViews>
  <sheetFormatPr defaultColWidth="9.28515625" defaultRowHeight="15" x14ac:dyDescent="0.25"/>
  <cols>
    <col min="1" max="1" width="24.7109375" style="2" customWidth="1"/>
    <col min="2" max="2" width="19.28515625" style="2" customWidth="1"/>
    <col min="3" max="3" width="30.85546875" style="2" customWidth="1"/>
    <col min="4" max="4" width="17.140625" style="2" customWidth="1"/>
    <col min="5" max="5" width="15.28515625" style="2" customWidth="1"/>
    <col min="6" max="6" width="11.7109375" style="2" customWidth="1"/>
    <col min="7" max="7" width="12.85546875" style="2" customWidth="1"/>
    <col min="8" max="8" width="10.42578125" style="2" customWidth="1"/>
    <col min="9" max="9" width="12.7109375" style="2" customWidth="1"/>
    <col min="10" max="10" width="11" style="2" customWidth="1"/>
    <col min="11" max="11" width="12.7109375" style="2" customWidth="1"/>
    <col min="12" max="12" width="10" style="2" customWidth="1"/>
    <col min="13" max="13" width="13" style="2" customWidth="1"/>
    <col min="14" max="14" width="9.140625" style="2" customWidth="1"/>
    <col min="15" max="15" width="15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2" customWidth="1"/>
    <col min="20" max="20" width="10.140625" style="2" customWidth="1"/>
    <col min="21" max="21" width="12.85546875" style="2" customWidth="1"/>
    <col min="22" max="22" width="9.140625" style="2" customWidth="1"/>
    <col min="23" max="23" width="13.42578125" style="2" customWidth="1"/>
    <col min="24" max="24" width="11" style="2" customWidth="1"/>
    <col min="25" max="25" width="12.7109375" style="2" customWidth="1"/>
    <col min="26" max="26" width="10.85546875" style="2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73" t="s">
        <v>77</v>
      </c>
      <c r="B1" s="73"/>
      <c r="C1" s="73"/>
      <c r="D1" s="1"/>
    </row>
    <row r="2" spans="1:30" ht="31.5" customHeight="1" x14ac:dyDescent="0.4">
      <c r="A2" s="74" t="s">
        <v>83</v>
      </c>
      <c r="B2" s="74"/>
      <c r="C2" s="75"/>
      <c r="D2" s="70" t="s">
        <v>2</v>
      </c>
      <c r="E2" s="71"/>
      <c r="F2" s="64" t="s">
        <v>3</v>
      </c>
      <c r="G2" s="65"/>
      <c r="H2" s="64" t="s">
        <v>4</v>
      </c>
      <c r="I2" s="65"/>
      <c r="J2" s="64" t="s">
        <v>5</v>
      </c>
      <c r="K2" s="65"/>
      <c r="L2" s="64" t="s">
        <v>6</v>
      </c>
      <c r="M2" s="65"/>
      <c r="N2" s="64" t="s">
        <v>7</v>
      </c>
      <c r="O2" s="65"/>
      <c r="P2" s="64" t="s">
        <v>8</v>
      </c>
      <c r="Q2" s="65"/>
      <c r="R2" s="64" t="s">
        <v>9</v>
      </c>
      <c r="S2" s="65"/>
      <c r="T2" s="64" t="s">
        <v>10</v>
      </c>
      <c r="U2" s="65"/>
      <c r="V2" s="64" t="s">
        <v>11</v>
      </c>
      <c r="W2" s="65"/>
      <c r="X2" s="64" t="s">
        <v>12</v>
      </c>
      <c r="Y2" s="65"/>
      <c r="Z2" s="64" t="s">
        <v>13</v>
      </c>
      <c r="AA2" s="65"/>
      <c r="AB2" s="64" t="s">
        <v>14</v>
      </c>
      <c r="AC2" s="65"/>
      <c r="AD2" s="42" t="s">
        <v>75</v>
      </c>
    </row>
    <row r="3" spans="1:30" ht="31.5" customHeight="1" x14ac:dyDescent="0.25">
      <c r="A3" s="3" t="s">
        <v>15</v>
      </c>
      <c r="B3" s="3" t="s">
        <v>56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x14ac:dyDescent="0.25">
      <c r="A4" s="68" t="s">
        <v>78</v>
      </c>
      <c r="B4" s="44">
        <v>5216007003</v>
      </c>
      <c r="C4" s="7" t="s">
        <v>17</v>
      </c>
      <c r="D4" s="8">
        <v>14240</v>
      </c>
      <c r="E4" s="9">
        <v>1267.1099999999999</v>
      </c>
      <c r="F4" s="30">
        <v>9280</v>
      </c>
      <c r="G4" s="10">
        <v>1186.22</v>
      </c>
      <c r="H4" s="8">
        <v>9000</v>
      </c>
      <c r="I4" s="10">
        <v>1079.3499999999999</v>
      </c>
      <c r="J4" s="8">
        <v>12640</v>
      </c>
      <c r="K4" s="10">
        <v>1222.06</v>
      </c>
      <c r="L4" s="30">
        <v>9680</v>
      </c>
      <c r="M4" s="10">
        <v>875.05</v>
      </c>
      <c r="N4" s="30">
        <v>9880</v>
      </c>
      <c r="O4" s="10">
        <v>1248.82</v>
      </c>
      <c r="P4" s="8">
        <v>6400</v>
      </c>
      <c r="Q4" s="10">
        <v>884.99</v>
      </c>
      <c r="R4" s="8">
        <v>5960</v>
      </c>
      <c r="S4" s="10">
        <v>535.71</v>
      </c>
      <c r="T4" s="8">
        <v>9120</v>
      </c>
      <c r="U4" s="10">
        <v>600.85</v>
      </c>
      <c r="V4" s="8">
        <v>12520</v>
      </c>
      <c r="W4" s="10">
        <v>739.29</v>
      </c>
      <c r="X4" s="30">
        <v>16520</v>
      </c>
      <c r="Y4" s="10">
        <v>919.17</v>
      </c>
      <c r="Z4" s="8">
        <v>15560</v>
      </c>
      <c r="AA4" s="10">
        <v>891.6</v>
      </c>
      <c r="AB4" s="43">
        <f>D4+F4+H4+J4+L4+N4+P4+R4+T4+V4+X4+Z4</f>
        <v>130800</v>
      </c>
      <c r="AC4" s="12">
        <f>E4+G4+I4+K4+M4+O4+Q4+S4+U4+W4+Y4+AA4</f>
        <v>11450.220000000001</v>
      </c>
    </row>
    <row r="5" spans="1:30" ht="18" customHeight="1" x14ac:dyDescent="0.25">
      <c r="A5" s="67"/>
      <c r="B5" s="45">
        <v>5216006994</v>
      </c>
      <c r="C5" s="7" t="s">
        <v>18</v>
      </c>
      <c r="D5" s="8">
        <v>3089</v>
      </c>
      <c r="E5" s="9">
        <v>364.66</v>
      </c>
      <c r="F5" s="8">
        <v>2421</v>
      </c>
      <c r="G5" s="10">
        <v>344.68</v>
      </c>
      <c r="H5" s="18">
        <v>1156</v>
      </c>
      <c r="I5" s="10">
        <v>172.62</v>
      </c>
      <c r="J5" s="8">
        <v>1285</v>
      </c>
      <c r="K5" s="10">
        <v>174.68</v>
      </c>
      <c r="L5" s="8">
        <v>1086</v>
      </c>
      <c r="M5" s="10">
        <v>135.24</v>
      </c>
      <c r="N5" s="8">
        <v>1104</v>
      </c>
      <c r="O5" s="10">
        <v>178.22</v>
      </c>
      <c r="P5" s="8">
        <v>776</v>
      </c>
      <c r="Q5" s="10">
        <v>127.74</v>
      </c>
      <c r="R5" s="8">
        <v>874</v>
      </c>
      <c r="S5" s="10">
        <v>98.48</v>
      </c>
      <c r="T5" s="8">
        <v>1946</v>
      </c>
      <c r="U5" s="10">
        <v>115.26</v>
      </c>
      <c r="V5" s="8">
        <v>2719</v>
      </c>
      <c r="W5" s="10">
        <v>158.35</v>
      </c>
      <c r="X5" s="8">
        <v>3412</v>
      </c>
      <c r="Y5" s="10">
        <v>198.17</v>
      </c>
      <c r="Z5" s="8">
        <v>3397</v>
      </c>
      <c r="AA5" s="10">
        <v>200.96</v>
      </c>
      <c r="AB5" s="43">
        <f t="shared" ref="AB5:AB25" si="0">D5+F5+H5+J5+L5+N5+P5+R5+T5+V5+X5+Z5</f>
        <v>23265</v>
      </c>
      <c r="AC5" s="12">
        <f t="shared" ref="AC5:AC25" si="1">E5+G5+I5+K5+M5+O5+Q5+S5+U5+W5+Y5+AA5</f>
        <v>2269.06</v>
      </c>
    </row>
    <row r="6" spans="1:30" ht="18" customHeight="1" x14ac:dyDescent="0.25">
      <c r="A6" s="69"/>
      <c r="B6" s="46">
        <v>5216006991</v>
      </c>
      <c r="C6" s="7" t="s">
        <v>80</v>
      </c>
      <c r="D6" s="8">
        <v>2308</v>
      </c>
      <c r="E6" s="49">
        <v>277.82</v>
      </c>
      <c r="F6" s="8">
        <v>1624</v>
      </c>
      <c r="G6" s="10">
        <v>238.15</v>
      </c>
      <c r="H6" s="8">
        <v>1124</v>
      </c>
      <c r="I6" s="10">
        <v>168.43</v>
      </c>
      <c r="J6" s="8">
        <v>1303</v>
      </c>
      <c r="K6" s="10">
        <v>176.83</v>
      </c>
      <c r="L6" s="8">
        <v>1109</v>
      </c>
      <c r="M6" s="10">
        <v>137.66</v>
      </c>
      <c r="N6" s="8">
        <v>1068</v>
      </c>
      <c r="O6" s="9">
        <v>173.01</v>
      </c>
      <c r="P6" s="8">
        <v>1091</v>
      </c>
      <c r="Q6" s="10">
        <v>169.62</v>
      </c>
      <c r="R6" s="8">
        <v>1188</v>
      </c>
      <c r="S6" s="10">
        <v>125.26</v>
      </c>
      <c r="T6" s="8">
        <v>1632</v>
      </c>
      <c r="U6" s="10">
        <v>97.76</v>
      </c>
      <c r="V6" s="8">
        <v>2065</v>
      </c>
      <c r="W6" s="10">
        <v>121.89</v>
      </c>
      <c r="X6" s="8">
        <v>2339</v>
      </c>
      <c r="Y6" s="10">
        <v>138.04</v>
      </c>
      <c r="Z6" s="8">
        <v>2450</v>
      </c>
      <c r="AA6" s="10">
        <v>146.72999999999999</v>
      </c>
      <c r="AB6" s="43">
        <f t="shared" si="0"/>
        <v>19301</v>
      </c>
      <c r="AC6" s="12">
        <f t="shared" si="1"/>
        <v>1971.2</v>
      </c>
    </row>
    <row r="7" spans="1:30" ht="18" customHeight="1" x14ac:dyDescent="0.25">
      <c r="A7" s="66"/>
      <c r="B7" s="44">
        <v>5216006993</v>
      </c>
      <c r="C7" s="11" t="s">
        <v>19</v>
      </c>
      <c r="D7" s="8">
        <v>1167</v>
      </c>
      <c r="E7" s="9">
        <v>140.81</v>
      </c>
      <c r="F7" s="8">
        <v>792</v>
      </c>
      <c r="G7" s="10">
        <v>123.31</v>
      </c>
      <c r="H7" s="8">
        <v>555</v>
      </c>
      <c r="I7" s="10">
        <v>94.68</v>
      </c>
      <c r="J7" s="8">
        <v>624</v>
      </c>
      <c r="K7" s="10">
        <v>92.83</v>
      </c>
      <c r="L7" s="8">
        <v>644</v>
      </c>
      <c r="M7" s="10">
        <v>83.67</v>
      </c>
      <c r="N7" s="8">
        <v>615</v>
      </c>
      <c r="O7" s="10">
        <v>102.27</v>
      </c>
      <c r="P7" s="8">
        <v>630</v>
      </c>
      <c r="Q7" s="10">
        <v>104.47</v>
      </c>
      <c r="R7" s="8">
        <v>596</v>
      </c>
      <c r="S7" s="10">
        <v>67.010000000000005</v>
      </c>
      <c r="T7" s="8">
        <v>926</v>
      </c>
      <c r="U7" s="10">
        <v>50.35</v>
      </c>
      <c r="V7" s="8">
        <v>1100</v>
      </c>
      <c r="W7" s="9">
        <v>58.66</v>
      </c>
      <c r="X7" s="8">
        <v>1311</v>
      </c>
      <c r="Y7" s="10">
        <v>68.89</v>
      </c>
      <c r="Z7" s="8">
        <v>1379</v>
      </c>
      <c r="AA7" s="10">
        <v>73.319999999999993</v>
      </c>
      <c r="AB7" s="43">
        <f t="shared" si="0"/>
        <v>10339</v>
      </c>
      <c r="AC7" s="12">
        <f t="shared" si="1"/>
        <v>1060.27</v>
      </c>
    </row>
    <row r="8" spans="1:30" ht="18" customHeight="1" x14ac:dyDescent="0.25">
      <c r="A8" s="67"/>
      <c r="B8" s="45">
        <v>5216007000</v>
      </c>
      <c r="C8" s="11" t="s">
        <v>20</v>
      </c>
      <c r="D8" s="8">
        <v>3778</v>
      </c>
      <c r="E8" s="9">
        <v>326.98</v>
      </c>
      <c r="F8" s="8">
        <v>2891</v>
      </c>
      <c r="G8" s="10">
        <v>340.17</v>
      </c>
      <c r="H8" s="8">
        <v>2315</v>
      </c>
      <c r="I8" s="10">
        <v>278.39999999999998</v>
      </c>
      <c r="J8" s="8">
        <v>2996</v>
      </c>
      <c r="K8" s="10">
        <v>384.25</v>
      </c>
      <c r="L8" s="8">
        <v>2673</v>
      </c>
      <c r="M8" s="10">
        <v>302.95999999999998</v>
      </c>
      <c r="N8" s="8">
        <v>3037</v>
      </c>
      <c r="O8" s="9">
        <v>460.43</v>
      </c>
      <c r="P8" s="8">
        <v>2238</v>
      </c>
      <c r="Q8" s="10">
        <v>333.3</v>
      </c>
      <c r="R8" s="8">
        <v>1921</v>
      </c>
      <c r="S8" s="10">
        <v>190.96</v>
      </c>
      <c r="T8" s="8">
        <v>2578</v>
      </c>
      <c r="U8" s="10">
        <v>150.44</v>
      </c>
      <c r="V8" s="8">
        <v>3633</v>
      </c>
      <c r="W8" s="10">
        <v>209.36</v>
      </c>
      <c r="X8" s="8">
        <v>3969</v>
      </c>
      <c r="Y8" s="10">
        <v>229.3</v>
      </c>
      <c r="Z8" s="8">
        <v>3668</v>
      </c>
      <c r="AA8" s="10">
        <v>212</v>
      </c>
      <c r="AB8" s="43">
        <f t="shared" si="0"/>
        <v>35697</v>
      </c>
      <c r="AC8" s="12">
        <f t="shared" si="1"/>
        <v>3418.5500000000006</v>
      </c>
    </row>
    <row r="9" spans="1:30" x14ac:dyDescent="0.25">
      <c r="A9" s="67"/>
      <c r="B9" s="45">
        <v>5216007010</v>
      </c>
      <c r="C9" s="11" t="s">
        <v>21</v>
      </c>
      <c r="D9" s="8">
        <v>7</v>
      </c>
      <c r="E9" s="9">
        <v>21.9</v>
      </c>
      <c r="F9" s="8">
        <v>7</v>
      </c>
      <c r="G9" s="10">
        <v>22.06</v>
      </c>
      <c r="H9" s="8">
        <v>6</v>
      </c>
      <c r="I9" s="9">
        <v>21.91</v>
      </c>
      <c r="J9" s="8">
        <v>8</v>
      </c>
      <c r="K9" s="10">
        <v>22.1</v>
      </c>
      <c r="L9" s="8">
        <v>7</v>
      </c>
      <c r="M9" s="10">
        <v>21.86</v>
      </c>
      <c r="N9" s="8">
        <v>7</v>
      </c>
      <c r="O9" s="10">
        <v>19.61</v>
      </c>
      <c r="P9" s="8">
        <v>7</v>
      </c>
      <c r="Q9" s="10">
        <v>19.59</v>
      </c>
      <c r="R9" s="8">
        <v>7</v>
      </c>
      <c r="S9" s="10">
        <v>19.25</v>
      </c>
      <c r="T9" s="8">
        <v>6</v>
      </c>
      <c r="U9" s="10">
        <v>7.13</v>
      </c>
      <c r="V9" s="8">
        <v>8</v>
      </c>
      <c r="W9" s="10">
        <v>7.22</v>
      </c>
      <c r="X9" s="8">
        <v>6</v>
      </c>
      <c r="Y9" s="10">
        <v>7.12</v>
      </c>
      <c r="Z9" s="8">
        <v>7</v>
      </c>
      <c r="AA9" s="10">
        <v>7.19</v>
      </c>
      <c r="AB9" s="43">
        <f t="shared" si="0"/>
        <v>83</v>
      </c>
      <c r="AC9" s="12">
        <f t="shared" si="1"/>
        <v>196.94</v>
      </c>
    </row>
    <row r="10" spans="1:30" x14ac:dyDescent="0.25">
      <c r="A10" s="67"/>
      <c r="B10" s="45">
        <v>5216007001</v>
      </c>
      <c r="C10" s="11" t="s">
        <v>22</v>
      </c>
      <c r="D10" s="8">
        <v>35200</v>
      </c>
      <c r="E10" s="9">
        <v>2425.4</v>
      </c>
      <c r="F10" s="8">
        <v>30240</v>
      </c>
      <c r="G10" s="10">
        <v>2463.62</v>
      </c>
      <c r="H10" s="30">
        <v>22080</v>
      </c>
      <c r="I10" s="10">
        <v>2321.3000000000002</v>
      </c>
      <c r="J10" s="30">
        <v>19040</v>
      </c>
      <c r="K10" s="10">
        <v>1874.25</v>
      </c>
      <c r="L10" s="30">
        <v>20320</v>
      </c>
      <c r="M10" s="10">
        <v>1601.84</v>
      </c>
      <c r="N10" s="30">
        <v>18400</v>
      </c>
      <c r="O10" s="10">
        <v>1513.05</v>
      </c>
      <c r="P10" s="8">
        <v>18400</v>
      </c>
      <c r="Q10" s="10">
        <v>2143.9299999999998</v>
      </c>
      <c r="R10" s="8">
        <v>23360</v>
      </c>
      <c r="S10" s="10">
        <v>1905.89</v>
      </c>
      <c r="T10" s="8">
        <v>23360</v>
      </c>
      <c r="U10" s="10">
        <v>1249.21</v>
      </c>
      <c r="V10" s="8">
        <v>29840</v>
      </c>
      <c r="W10" s="10">
        <v>1387.55</v>
      </c>
      <c r="X10" s="30">
        <v>37120</v>
      </c>
      <c r="Y10" s="10">
        <v>1672.86</v>
      </c>
      <c r="Z10" s="8">
        <v>35680</v>
      </c>
      <c r="AA10" s="10">
        <v>1622.41</v>
      </c>
      <c r="AB10" s="43">
        <f t="shared" si="0"/>
        <v>313040</v>
      </c>
      <c r="AC10" s="12">
        <f t="shared" si="1"/>
        <v>22181.309999999998</v>
      </c>
    </row>
    <row r="11" spans="1:30" x14ac:dyDescent="0.25">
      <c r="A11" s="67"/>
      <c r="B11" s="45">
        <v>5216006997</v>
      </c>
      <c r="C11" s="11" t="s">
        <v>23</v>
      </c>
      <c r="D11" s="18">
        <v>1224</v>
      </c>
      <c r="E11" s="9">
        <v>157.26</v>
      </c>
      <c r="F11" s="8">
        <v>853</v>
      </c>
      <c r="G11" s="10">
        <v>135.13</v>
      </c>
      <c r="H11" s="8">
        <v>537</v>
      </c>
      <c r="I11" s="10">
        <v>91.5</v>
      </c>
      <c r="J11" s="8">
        <v>541</v>
      </c>
      <c r="K11" s="10">
        <v>85.78</v>
      </c>
      <c r="L11" s="8">
        <v>525</v>
      </c>
      <c r="M11" s="10">
        <v>76.3</v>
      </c>
      <c r="N11" s="8">
        <v>494</v>
      </c>
      <c r="O11" s="10">
        <v>90.05</v>
      </c>
      <c r="P11" s="8">
        <v>517</v>
      </c>
      <c r="Q11" s="10">
        <v>90.2</v>
      </c>
      <c r="R11" s="8">
        <v>548</v>
      </c>
      <c r="S11" s="10">
        <v>67.849999999999994</v>
      </c>
      <c r="T11" s="8">
        <v>772</v>
      </c>
      <c r="U11" s="10">
        <v>49.84</v>
      </c>
      <c r="V11" s="8">
        <v>1009</v>
      </c>
      <c r="W11" s="10">
        <v>63.04</v>
      </c>
      <c r="X11" s="8">
        <v>1214</v>
      </c>
      <c r="Y11" s="10">
        <v>74.900000000000006</v>
      </c>
      <c r="Z11" s="8">
        <v>1153</v>
      </c>
      <c r="AA11" s="10">
        <v>72.739999999999995</v>
      </c>
      <c r="AB11" s="43">
        <f t="shared" si="0"/>
        <v>9387</v>
      </c>
      <c r="AC11" s="12">
        <f t="shared" si="1"/>
        <v>1054.5899999999999</v>
      </c>
    </row>
    <row r="12" spans="1:30" ht="18" customHeight="1" x14ac:dyDescent="0.25">
      <c r="A12" s="67"/>
      <c r="B12" s="45">
        <v>5216006999</v>
      </c>
      <c r="C12" s="7" t="s">
        <v>24</v>
      </c>
      <c r="D12" s="8">
        <v>28</v>
      </c>
      <c r="E12" s="9">
        <v>9.81</v>
      </c>
      <c r="F12" s="8">
        <v>28</v>
      </c>
      <c r="G12" s="10">
        <v>10.73</v>
      </c>
      <c r="H12" s="8">
        <v>28</v>
      </c>
      <c r="I12" s="10">
        <v>10.97</v>
      </c>
      <c r="J12" s="8">
        <v>28</v>
      </c>
      <c r="K12" s="10">
        <v>10.33</v>
      </c>
      <c r="L12" s="8">
        <v>28</v>
      </c>
      <c r="M12" s="10">
        <v>9.69</v>
      </c>
      <c r="N12" s="8">
        <v>28</v>
      </c>
      <c r="O12" s="10">
        <v>8.01</v>
      </c>
      <c r="P12" s="8">
        <v>28</v>
      </c>
      <c r="Q12" s="10">
        <v>8.4700000000000006</v>
      </c>
      <c r="R12" s="8">
        <v>28</v>
      </c>
      <c r="S12" s="10">
        <v>6.6</v>
      </c>
      <c r="T12" s="8">
        <v>28</v>
      </c>
      <c r="U12" s="10">
        <v>5.58</v>
      </c>
      <c r="V12" s="8">
        <v>28</v>
      </c>
      <c r="W12" s="10">
        <v>5.6</v>
      </c>
      <c r="X12" s="8">
        <v>28</v>
      </c>
      <c r="Y12" s="10">
        <v>5.59</v>
      </c>
      <c r="Z12" s="8">
        <v>28</v>
      </c>
      <c r="AA12" s="10">
        <v>5.57</v>
      </c>
      <c r="AB12" s="43">
        <f t="shared" si="0"/>
        <v>336</v>
      </c>
      <c r="AC12" s="12">
        <f t="shared" si="1"/>
        <v>96.949999999999989</v>
      </c>
    </row>
    <row r="13" spans="1:30" ht="18" customHeight="1" x14ac:dyDescent="0.25">
      <c r="A13" s="67"/>
      <c r="B13" s="45">
        <v>5216007002</v>
      </c>
      <c r="C13" s="7" t="s">
        <v>25</v>
      </c>
      <c r="D13" s="8">
        <v>688</v>
      </c>
      <c r="E13" s="9">
        <v>90.22</v>
      </c>
      <c r="F13" s="8">
        <v>357</v>
      </c>
      <c r="G13" s="10">
        <v>59.97</v>
      </c>
      <c r="H13" s="8">
        <v>18</v>
      </c>
      <c r="I13" s="10">
        <v>23.58</v>
      </c>
      <c r="J13" s="8">
        <v>0</v>
      </c>
      <c r="K13" s="9">
        <v>21.15</v>
      </c>
      <c r="L13" s="8">
        <v>0</v>
      </c>
      <c r="M13" s="10">
        <v>21.15</v>
      </c>
      <c r="N13" s="8">
        <v>0</v>
      </c>
      <c r="O13" s="10">
        <v>18.649999999999999</v>
      </c>
      <c r="P13" s="8">
        <v>0</v>
      </c>
      <c r="Q13" s="10">
        <v>18.649999999999999</v>
      </c>
      <c r="R13" s="8">
        <v>0</v>
      </c>
      <c r="S13" s="10">
        <v>18.649999999999999</v>
      </c>
      <c r="T13" s="8">
        <v>7</v>
      </c>
      <c r="U13" s="10">
        <v>19.2</v>
      </c>
      <c r="V13" s="8">
        <v>203</v>
      </c>
      <c r="W13" s="10">
        <v>16.36</v>
      </c>
      <c r="X13" s="8">
        <v>296</v>
      </c>
      <c r="Y13" s="10">
        <v>20.87</v>
      </c>
      <c r="Z13" s="8">
        <v>212</v>
      </c>
      <c r="AA13" s="10">
        <v>16.8</v>
      </c>
      <c r="AB13" s="43">
        <f t="shared" si="0"/>
        <v>1781</v>
      </c>
      <c r="AC13" s="12">
        <f t="shared" si="1"/>
        <v>345.25</v>
      </c>
    </row>
    <row r="14" spans="1:30" ht="18" customHeight="1" x14ac:dyDescent="0.25">
      <c r="A14" s="67"/>
      <c r="B14" s="45">
        <v>5216007011</v>
      </c>
      <c r="C14" s="7" t="s">
        <v>26</v>
      </c>
      <c r="D14" s="8">
        <v>1763</v>
      </c>
      <c r="E14" s="9">
        <v>209.54</v>
      </c>
      <c r="F14" s="8">
        <v>1644</v>
      </c>
      <c r="G14" s="10">
        <v>213.71</v>
      </c>
      <c r="H14" s="8">
        <v>1348</v>
      </c>
      <c r="I14" s="10">
        <v>208.63</v>
      </c>
      <c r="J14" s="8">
        <v>1506</v>
      </c>
      <c r="K14" s="10">
        <v>215.1</v>
      </c>
      <c r="L14" s="8">
        <v>1550</v>
      </c>
      <c r="M14" s="10">
        <v>193.83</v>
      </c>
      <c r="N14" s="8">
        <v>1317</v>
      </c>
      <c r="O14" s="48">
        <v>167.59</v>
      </c>
      <c r="P14" s="15">
        <v>1308</v>
      </c>
      <c r="Q14" s="16">
        <v>208.33</v>
      </c>
      <c r="R14" s="8">
        <v>1499</v>
      </c>
      <c r="S14" s="10">
        <v>194.92</v>
      </c>
      <c r="T14" s="8">
        <v>1521</v>
      </c>
      <c r="U14" s="10">
        <v>148.99</v>
      </c>
      <c r="V14" s="8">
        <v>1788</v>
      </c>
      <c r="W14" s="10">
        <v>102.31</v>
      </c>
      <c r="X14" s="8">
        <v>2044</v>
      </c>
      <c r="Y14" s="10">
        <v>116.82</v>
      </c>
      <c r="Z14" s="8">
        <v>1951</v>
      </c>
      <c r="AA14" s="10">
        <v>111.13</v>
      </c>
      <c r="AB14" s="43">
        <f t="shared" si="0"/>
        <v>19239</v>
      </c>
      <c r="AC14" s="12">
        <f t="shared" si="1"/>
        <v>2090.8999999999996</v>
      </c>
    </row>
    <row r="15" spans="1:30" ht="18" customHeight="1" x14ac:dyDescent="0.25">
      <c r="A15" s="67"/>
      <c r="B15" s="45">
        <v>5216006998</v>
      </c>
      <c r="C15" s="7" t="s">
        <v>27</v>
      </c>
      <c r="D15" s="8">
        <v>932</v>
      </c>
      <c r="E15" s="9">
        <v>120.59</v>
      </c>
      <c r="F15" s="8">
        <v>692</v>
      </c>
      <c r="G15" s="10">
        <v>106.37</v>
      </c>
      <c r="H15" s="8">
        <v>25</v>
      </c>
      <c r="I15" s="10">
        <v>24.52</v>
      </c>
      <c r="J15" s="8">
        <v>6</v>
      </c>
      <c r="K15" s="10">
        <v>21.89</v>
      </c>
      <c r="L15" s="8">
        <v>6</v>
      </c>
      <c r="M15" s="10">
        <v>21.8</v>
      </c>
      <c r="N15" s="8">
        <v>6</v>
      </c>
      <c r="O15" s="10">
        <v>19.329999999999998</v>
      </c>
      <c r="P15" s="8">
        <v>6</v>
      </c>
      <c r="Q15" s="10">
        <v>19.53</v>
      </c>
      <c r="R15" s="8">
        <v>6</v>
      </c>
      <c r="S15" s="10">
        <v>19.329999999999998</v>
      </c>
      <c r="T15" s="8">
        <v>93</v>
      </c>
      <c r="U15" s="10">
        <v>26.85</v>
      </c>
      <c r="V15" s="8">
        <v>448</v>
      </c>
      <c r="W15" s="10">
        <v>31.74</v>
      </c>
      <c r="X15" s="8">
        <v>873</v>
      </c>
      <c r="Y15" s="10">
        <v>55.75</v>
      </c>
      <c r="Z15" s="8">
        <v>1132</v>
      </c>
      <c r="AA15" s="10">
        <v>70.03</v>
      </c>
      <c r="AB15" s="43">
        <f t="shared" si="0"/>
        <v>4225</v>
      </c>
      <c r="AC15" s="12">
        <f t="shared" si="1"/>
        <v>537.73</v>
      </c>
    </row>
    <row r="16" spans="1:30" ht="18" customHeight="1" x14ac:dyDescent="0.25">
      <c r="A16" s="67"/>
      <c r="B16" s="45">
        <v>5216007005</v>
      </c>
      <c r="C16" s="7" t="s">
        <v>28</v>
      </c>
      <c r="D16" s="8">
        <v>845</v>
      </c>
      <c r="E16" s="9">
        <v>111.3</v>
      </c>
      <c r="F16" s="8">
        <v>731</v>
      </c>
      <c r="G16" s="10">
        <v>111.17</v>
      </c>
      <c r="H16" s="8">
        <v>538</v>
      </c>
      <c r="I16" s="10">
        <v>93.76</v>
      </c>
      <c r="J16" s="8">
        <v>532</v>
      </c>
      <c r="K16" s="10">
        <v>87.18</v>
      </c>
      <c r="L16" s="8">
        <v>585</v>
      </c>
      <c r="M16" s="10">
        <v>86.44</v>
      </c>
      <c r="N16" s="8">
        <v>499</v>
      </c>
      <c r="O16" s="10">
        <v>75.97</v>
      </c>
      <c r="P16" s="8">
        <v>529</v>
      </c>
      <c r="Q16" s="10">
        <v>96.92</v>
      </c>
      <c r="R16" s="8">
        <v>497</v>
      </c>
      <c r="S16" s="10">
        <v>75.3</v>
      </c>
      <c r="T16" s="8">
        <v>73</v>
      </c>
      <c r="U16" s="9">
        <v>25.074000000000002</v>
      </c>
      <c r="V16" s="8">
        <v>17</v>
      </c>
      <c r="W16" s="10">
        <v>7.49</v>
      </c>
      <c r="X16" s="8"/>
      <c r="Y16" s="10"/>
      <c r="Z16" s="8"/>
      <c r="AA16" s="10"/>
      <c r="AB16" s="43">
        <f t="shared" si="0"/>
        <v>4846</v>
      </c>
      <c r="AC16" s="12">
        <f t="shared" si="1"/>
        <v>770.60399999999993</v>
      </c>
    </row>
    <row r="17" spans="1:30" ht="18" customHeight="1" x14ac:dyDescent="0.25">
      <c r="A17" s="67"/>
      <c r="B17" s="45">
        <v>5216007009</v>
      </c>
      <c r="C17" s="7" t="s">
        <v>66</v>
      </c>
      <c r="D17" s="8">
        <v>2780</v>
      </c>
      <c r="E17" s="9">
        <v>414.06</v>
      </c>
      <c r="F17" s="8">
        <v>2443</v>
      </c>
      <c r="G17" s="10">
        <v>432.41</v>
      </c>
      <c r="H17" s="8">
        <v>1572</v>
      </c>
      <c r="I17" s="10">
        <v>447.66</v>
      </c>
      <c r="J17" s="8">
        <v>1643</v>
      </c>
      <c r="K17" s="10">
        <v>553.55999999999995</v>
      </c>
      <c r="L17" s="8">
        <v>1811</v>
      </c>
      <c r="M17" s="10">
        <v>480.5</v>
      </c>
      <c r="N17" s="8">
        <v>2337</v>
      </c>
      <c r="O17" s="10">
        <v>561.46</v>
      </c>
      <c r="P17" s="8">
        <v>1806</v>
      </c>
      <c r="Q17" s="10">
        <v>499.34</v>
      </c>
      <c r="R17" s="8">
        <v>1359</v>
      </c>
      <c r="S17" s="10">
        <v>415.26</v>
      </c>
      <c r="T17" s="8">
        <v>1872</v>
      </c>
      <c r="U17" s="10">
        <v>412.49</v>
      </c>
      <c r="V17" s="8">
        <v>2307</v>
      </c>
      <c r="W17" s="10">
        <v>200.71</v>
      </c>
      <c r="X17" s="8">
        <v>2420</v>
      </c>
      <c r="Y17" s="10">
        <v>206.42</v>
      </c>
      <c r="Z17" s="18">
        <v>2590</v>
      </c>
      <c r="AA17" s="10">
        <v>212.5</v>
      </c>
      <c r="AB17" s="43">
        <f t="shared" si="0"/>
        <v>24940</v>
      </c>
      <c r="AC17" s="12">
        <f t="shared" si="1"/>
        <v>4836.37</v>
      </c>
    </row>
    <row r="18" spans="1:30" ht="18" customHeight="1" x14ac:dyDescent="0.25">
      <c r="A18" s="67"/>
      <c r="B18" s="45">
        <v>5216006995</v>
      </c>
      <c r="C18" s="7" t="s">
        <v>30</v>
      </c>
      <c r="D18" s="8">
        <v>595</v>
      </c>
      <c r="E18" s="9">
        <v>87.31</v>
      </c>
      <c r="F18" s="8">
        <v>309</v>
      </c>
      <c r="G18" s="10">
        <v>62.41</v>
      </c>
      <c r="H18" s="8">
        <v>56</v>
      </c>
      <c r="I18" s="10">
        <v>28.5</v>
      </c>
      <c r="J18" s="8">
        <v>93</v>
      </c>
      <c r="K18" s="10">
        <v>32.26</v>
      </c>
      <c r="L18" s="8">
        <v>53</v>
      </c>
      <c r="M18" s="10">
        <v>26.72</v>
      </c>
      <c r="N18" s="8">
        <v>80</v>
      </c>
      <c r="O18" s="10">
        <v>30.22</v>
      </c>
      <c r="P18" s="8">
        <v>305</v>
      </c>
      <c r="Q18" s="10">
        <v>60.87</v>
      </c>
      <c r="R18" s="8">
        <v>102</v>
      </c>
      <c r="S18" s="10">
        <v>27.79</v>
      </c>
      <c r="T18" s="8">
        <v>159</v>
      </c>
      <c r="U18" s="10">
        <v>15.68</v>
      </c>
      <c r="V18" s="8">
        <v>327</v>
      </c>
      <c r="W18" s="10">
        <v>25.05</v>
      </c>
      <c r="X18" s="8">
        <v>1241</v>
      </c>
      <c r="Y18" s="10">
        <v>76.42</v>
      </c>
      <c r="Z18" s="8">
        <v>1220</v>
      </c>
      <c r="AA18" s="10">
        <v>76.540000000000006</v>
      </c>
      <c r="AB18" s="43">
        <f t="shared" si="0"/>
        <v>4540</v>
      </c>
      <c r="AC18" s="12">
        <f t="shared" si="1"/>
        <v>549.77</v>
      </c>
    </row>
    <row r="19" spans="1:30" ht="18" customHeight="1" x14ac:dyDescent="0.25">
      <c r="A19" s="67"/>
      <c r="B19" s="52">
        <v>5219000141</v>
      </c>
      <c r="C19" s="7" t="s">
        <v>81</v>
      </c>
      <c r="D19" s="8">
        <v>2680</v>
      </c>
      <c r="E19" s="9">
        <v>267.79000000000002</v>
      </c>
      <c r="F19" s="8">
        <v>2040</v>
      </c>
      <c r="G19" s="10">
        <v>268.56</v>
      </c>
      <c r="H19" s="8">
        <v>1840</v>
      </c>
      <c r="I19" s="10">
        <v>287.11</v>
      </c>
      <c r="J19" s="8">
        <v>2800</v>
      </c>
      <c r="K19" s="10">
        <v>321.92</v>
      </c>
      <c r="L19" s="8">
        <v>4000</v>
      </c>
      <c r="M19" s="10">
        <v>349.11</v>
      </c>
      <c r="N19" s="8">
        <v>4680</v>
      </c>
      <c r="O19" s="10">
        <v>402.02</v>
      </c>
      <c r="P19" s="8">
        <v>2720</v>
      </c>
      <c r="Q19" s="10">
        <v>373.66</v>
      </c>
      <c r="R19" s="8">
        <v>1120</v>
      </c>
      <c r="S19" s="10">
        <v>201.3</v>
      </c>
      <c r="T19" s="8">
        <v>1840</v>
      </c>
      <c r="U19" s="10">
        <v>159.71</v>
      </c>
      <c r="V19" s="8">
        <v>2480</v>
      </c>
      <c r="W19" s="10">
        <v>158.24</v>
      </c>
      <c r="X19" s="8">
        <v>2640</v>
      </c>
      <c r="Y19" s="10">
        <v>160.91999999999999</v>
      </c>
      <c r="Z19" s="8">
        <v>2400</v>
      </c>
      <c r="AA19" s="10">
        <v>143.94</v>
      </c>
      <c r="AB19" s="43">
        <f t="shared" si="0"/>
        <v>31240</v>
      </c>
      <c r="AC19" s="12">
        <f t="shared" si="1"/>
        <v>3094.28</v>
      </c>
    </row>
    <row r="20" spans="1:30" ht="27" customHeight="1" x14ac:dyDescent="0.25">
      <c r="A20" s="67"/>
      <c r="B20" s="45">
        <v>5216007008</v>
      </c>
      <c r="C20" s="11" t="s">
        <v>31</v>
      </c>
      <c r="D20" s="8">
        <v>1940</v>
      </c>
      <c r="E20" s="9">
        <v>217.99</v>
      </c>
      <c r="F20" s="8">
        <v>1171</v>
      </c>
      <c r="G20" s="10">
        <v>197.31</v>
      </c>
      <c r="H20" s="8">
        <v>244</v>
      </c>
      <c r="I20" s="10">
        <v>102.19</v>
      </c>
      <c r="J20" s="8">
        <v>270</v>
      </c>
      <c r="K20" s="10">
        <v>100.04</v>
      </c>
      <c r="L20" s="8">
        <v>239</v>
      </c>
      <c r="M20" s="10">
        <v>93.05</v>
      </c>
      <c r="N20" s="8">
        <v>283</v>
      </c>
      <c r="O20" s="10">
        <v>113.16</v>
      </c>
      <c r="P20" s="8">
        <v>438</v>
      </c>
      <c r="Q20" s="10">
        <v>132.32</v>
      </c>
      <c r="R20" s="8">
        <v>144</v>
      </c>
      <c r="S20" s="10">
        <v>92.49</v>
      </c>
      <c r="T20" s="8">
        <v>1995</v>
      </c>
      <c r="U20" s="10">
        <v>157.09</v>
      </c>
      <c r="V20" s="8">
        <v>2651</v>
      </c>
      <c r="W20" s="10">
        <v>176.53</v>
      </c>
      <c r="X20" s="8">
        <v>2955</v>
      </c>
      <c r="Y20" s="10">
        <v>198.98</v>
      </c>
      <c r="Z20" s="8">
        <v>2933</v>
      </c>
      <c r="AA20" s="10">
        <v>202</v>
      </c>
      <c r="AB20" s="43">
        <f t="shared" si="0"/>
        <v>15263</v>
      </c>
      <c r="AC20" s="12">
        <f t="shared" si="1"/>
        <v>1783.1499999999999</v>
      </c>
    </row>
    <row r="21" spans="1:30" ht="52.15" customHeight="1" x14ac:dyDescent="0.25">
      <c r="A21" s="67"/>
      <c r="B21" s="45">
        <v>27442</v>
      </c>
      <c r="C21" s="11" t="s">
        <v>65</v>
      </c>
      <c r="D21" s="8">
        <v>305</v>
      </c>
      <c r="E21" s="9">
        <v>63.8</v>
      </c>
      <c r="F21" s="8">
        <v>241</v>
      </c>
      <c r="G21" s="10">
        <v>58.8</v>
      </c>
      <c r="H21" s="8">
        <v>473</v>
      </c>
      <c r="I21" s="10">
        <v>76.8</v>
      </c>
      <c r="J21" s="8">
        <v>0</v>
      </c>
      <c r="K21" s="10">
        <v>83.8</v>
      </c>
      <c r="L21" s="8">
        <v>808</v>
      </c>
      <c r="M21" s="10">
        <v>102.8</v>
      </c>
      <c r="N21" s="8">
        <v>750</v>
      </c>
      <c r="O21" s="10">
        <v>98.8</v>
      </c>
      <c r="P21" s="8">
        <v>345</v>
      </c>
      <c r="Q21" s="10">
        <v>69.290000000000006</v>
      </c>
      <c r="R21" s="8">
        <v>0</v>
      </c>
      <c r="S21" s="10">
        <v>58.15</v>
      </c>
      <c r="T21" s="8">
        <v>250</v>
      </c>
      <c r="U21" s="10">
        <v>60.01</v>
      </c>
      <c r="V21" s="8">
        <v>0</v>
      </c>
      <c r="W21" s="10">
        <v>25.22</v>
      </c>
      <c r="X21" s="8">
        <v>0</v>
      </c>
      <c r="Y21" s="10">
        <v>63.08</v>
      </c>
      <c r="Z21" s="8">
        <v>0</v>
      </c>
      <c r="AA21" s="10">
        <v>61.87</v>
      </c>
      <c r="AB21" s="43">
        <f t="shared" si="0"/>
        <v>3172</v>
      </c>
      <c r="AC21" s="12">
        <f t="shared" si="1"/>
        <v>822.42000000000007</v>
      </c>
    </row>
    <row r="22" spans="1:30" ht="31.15" customHeight="1" x14ac:dyDescent="0.25">
      <c r="A22" s="67"/>
      <c r="B22" s="45">
        <v>5216007007</v>
      </c>
      <c r="C22" s="11" t="s">
        <v>82</v>
      </c>
      <c r="D22" s="8">
        <v>1945</v>
      </c>
      <c r="E22" s="9">
        <v>202.25</v>
      </c>
      <c r="F22" s="8">
        <v>1410</v>
      </c>
      <c r="G22" s="10">
        <v>194.33</v>
      </c>
      <c r="H22" s="8">
        <v>1118</v>
      </c>
      <c r="I22" s="10">
        <v>187.86</v>
      </c>
      <c r="J22" s="8">
        <v>1162</v>
      </c>
      <c r="K22" s="10">
        <v>197.11</v>
      </c>
      <c r="L22" s="8">
        <v>1371</v>
      </c>
      <c r="M22" s="10">
        <v>194.56</v>
      </c>
      <c r="N22" s="8">
        <v>1317</v>
      </c>
      <c r="O22" s="10">
        <v>215</v>
      </c>
      <c r="P22" s="8">
        <v>1153</v>
      </c>
      <c r="Q22" s="10">
        <v>208.36</v>
      </c>
      <c r="R22" s="8">
        <v>998</v>
      </c>
      <c r="S22" s="10">
        <v>164.5</v>
      </c>
      <c r="T22" s="8">
        <v>884</v>
      </c>
      <c r="U22" s="10">
        <v>120.98</v>
      </c>
      <c r="V22" s="8">
        <v>1366</v>
      </c>
      <c r="W22" s="10">
        <v>132.34</v>
      </c>
      <c r="X22" s="8">
        <v>1794</v>
      </c>
      <c r="Y22" s="10">
        <v>140.69</v>
      </c>
      <c r="Z22" s="8">
        <v>1974</v>
      </c>
      <c r="AA22" s="10">
        <v>145.81</v>
      </c>
      <c r="AB22" s="43">
        <f t="shared" si="0"/>
        <v>16492</v>
      </c>
      <c r="AC22" s="12">
        <f t="shared" si="1"/>
        <v>2103.7900000000004</v>
      </c>
    </row>
    <row r="23" spans="1:30" ht="20.25" customHeight="1" x14ac:dyDescent="0.25">
      <c r="A23" s="67"/>
      <c r="B23" s="45">
        <v>5216006992</v>
      </c>
      <c r="C23" s="11" t="s">
        <v>32</v>
      </c>
      <c r="D23" s="8">
        <v>1560</v>
      </c>
      <c r="E23" s="9">
        <v>187.59</v>
      </c>
      <c r="F23" s="8">
        <v>1029</v>
      </c>
      <c r="G23" s="10">
        <v>147.86000000000001</v>
      </c>
      <c r="H23" s="8">
        <v>563</v>
      </c>
      <c r="I23" s="10">
        <v>97.13</v>
      </c>
      <c r="J23" s="8">
        <v>561</v>
      </c>
      <c r="K23" s="10">
        <v>90.76</v>
      </c>
      <c r="L23" s="8">
        <v>625</v>
      </c>
      <c r="M23" s="10">
        <v>90.91</v>
      </c>
      <c r="N23" s="8">
        <v>553</v>
      </c>
      <c r="O23" s="10">
        <v>82.18</v>
      </c>
      <c r="P23" s="8">
        <v>441</v>
      </c>
      <c r="Q23" s="10">
        <v>85.02</v>
      </c>
      <c r="R23" s="8">
        <v>460</v>
      </c>
      <c r="S23" s="10">
        <v>71.34</v>
      </c>
      <c r="T23" s="8">
        <v>641</v>
      </c>
      <c r="U23" s="10">
        <v>75.150000000000006</v>
      </c>
      <c r="V23" s="8">
        <v>1103</v>
      </c>
      <c r="W23" s="10">
        <v>68.16</v>
      </c>
      <c r="X23" s="8">
        <v>1206</v>
      </c>
      <c r="Y23" s="10">
        <v>74.45</v>
      </c>
      <c r="Z23" s="8">
        <v>1374</v>
      </c>
      <c r="AA23" s="10">
        <v>83.54</v>
      </c>
      <c r="AB23" s="43">
        <f t="shared" si="0"/>
        <v>10116</v>
      </c>
      <c r="AC23" s="12">
        <f t="shared" si="1"/>
        <v>1154.0899999999999</v>
      </c>
    </row>
    <row r="24" spans="1:30" ht="32.450000000000003" customHeight="1" x14ac:dyDescent="0.25">
      <c r="A24" s="67"/>
      <c r="B24" s="45">
        <v>5216007004</v>
      </c>
      <c r="C24" s="11" t="s">
        <v>33</v>
      </c>
      <c r="D24" s="8">
        <v>481</v>
      </c>
      <c r="E24" s="9">
        <v>69.69</v>
      </c>
      <c r="F24" s="8">
        <v>503</v>
      </c>
      <c r="G24" s="10">
        <v>73.75</v>
      </c>
      <c r="H24" s="8">
        <v>334</v>
      </c>
      <c r="I24" s="10">
        <v>66.61</v>
      </c>
      <c r="J24" s="8">
        <v>334</v>
      </c>
      <c r="K24" s="10">
        <v>63.39</v>
      </c>
      <c r="L24" s="8">
        <v>228</v>
      </c>
      <c r="M24" s="10">
        <v>46.21</v>
      </c>
      <c r="N24" s="8">
        <v>211</v>
      </c>
      <c r="O24" s="10">
        <v>39.799999999999997</v>
      </c>
      <c r="P24" s="8">
        <v>279</v>
      </c>
      <c r="Q24" s="10">
        <v>56.35</v>
      </c>
      <c r="R24" s="8">
        <v>268</v>
      </c>
      <c r="S24" s="10">
        <v>53.7</v>
      </c>
      <c r="T24" s="8">
        <v>411</v>
      </c>
      <c r="U24" s="10">
        <v>51.46</v>
      </c>
      <c r="V24" s="8">
        <v>326</v>
      </c>
      <c r="W24" s="10">
        <v>22.1</v>
      </c>
      <c r="X24" s="8">
        <v>361</v>
      </c>
      <c r="Y24" s="10">
        <v>52.97</v>
      </c>
      <c r="Z24" s="8">
        <v>473</v>
      </c>
      <c r="AA24" s="10">
        <v>32</v>
      </c>
      <c r="AB24" s="43">
        <f t="shared" si="0"/>
        <v>4209</v>
      </c>
      <c r="AC24" s="12">
        <f t="shared" si="1"/>
        <v>628.03000000000009</v>
      </c>
    </row>
    <row r="25" spans="1:30" ht="31.5" customHeight="1" thickBot="1" x14ac:dyDescent="0.3">
      <c r="A25" s="67"/>
      <c r="B25" s="45">
        <v>16535932</v>
      </c>
      <c r="C25" s="21" t="s">
        <v>54</v>
      </c>
      <c r="D25" s="23">
        <v>305</v>
      </c>
      <c r="E25" s="24">
        <v>63.8</v>
      </c>
      <c r="F25" s="23"/>
      <c r="G25" s="25"/>
      <c r="H25" s="23"/>
      <c r="I25" s="25"/>
      <c r="J25" s="23"/>
      <c r="K25" s="25"/>
      <c r="L25" s="23"/>
      <c r="M25" s="25"/>
      <c r="N25" s="23"/>
      <c r="O25" s="25"/>
      <c r="P25" s="23"/>
      <c r="Q25" s="25"/>
      <c r="R25" s="23"/>
      <c r="S25" s="25"/>
      <c r="T25" s="23"/>
      <c r="U25" s="25"/>
      <c r="V25" s="23"/>
      <c r="W25" s="25"/>
      <c r="X25" s="23"/>
      <c r="Y25" s="25"/>
      <c r="Z25" s="23"/>
      <c r="AA25" s="25"/>
      <c r="AB25" s="43">
        <f t="shared" si="0"/>
        <v>305</v>
      </c>
      <c r="AC25" s="12">
        <f t="shared" si="1"/>
        <v>63.8</v>
      </c>
    </row>
    <row r="26" spans="1:30" ht="36.75" customHeight="1" thickBot="1" x14ac:dyDescent="0.3">
      <c r="A26" s="45"/>
      <c r="B26" s="31"/>
      <c r="C26" s="36" t="s">
        <v>68</v>
      </c>
      <c r="D26" s="37">
        <f t="shared" ref="D26:I26" si="2">SUM(D4:D25)</f>
        <v>77860</v>
      </c>
      <c r="E26" s="47">
        <f t="shared" si="2"/>
        <v>7097.6800000000021</v>
      </c>
      <c r="F26" s="51">
        <f t="shared" si="2"/>
        <v>60706</v>
      </c>
      <c r="G26" s="47">
        <f t="shared" si="2"/>
        <v>6790.72</v>
      </c>
      <c r="H26" s="37">
        <f t="shared" si="2"/>
        <v>44930</v>
      </c>
      <c r="I26" s="47">
        <f t="shared" si="2"/>
        <v>5883.51</v>
      </c>
      <c r="J26" s="37">
        <f>SUM(J4:J25)</f>
        <v>47372</v>
      </c>
      <c r="K26" s="47">
        <f>SUM(K4:K25)</f>
        <v>5831.27</v>
      </c>
      <c r="L26" s="51">
        <f t="shared" ref="L26:Q26" si="3">SUM(L4:L24)</f>
        <v>47348</v>
      </c>
      <c r="M26" s="47">
        <f t="shared" si="3"/>
        <v>4951.3500000000004</v>
      </c>
      <c r="N26" s="51">
        <f t="shared" si="3"/>
        <v>46666</v>
      </c>
      <c r="O26" s="47">
        <f t="shared" si="3"/>
        <v>5617.6500000000015</v>
      </c>
      <c r="P26" s="37">
        <f t="shared" si="3"/>
        <v>39417</v>
      </c>
      <c r="Q26" s="47">
        <f t="shared" si="3"/>
        <v>5710.9499999999989</v>
      </c>
      <c r="R26" s="37">
        <f t="shared" ref="R26:W26" si="4">SUM(R4:R24)</f>
        <v>40935</v>
      </c>
      <c r="S26" s="47">
        <f t="shared" si="4"/>
        <v>4409.74</v>
      </c>
      <c r="T26" s="37">
        <f t="shared" si="4"/>
        <v>50114</v>
      </c>
      <c r="U26" s="47">
        <f t="shared" si="4"/>
        <v>3599.1039999999998</v>
      </c>
      <c r="V26" s="37">
        <f t="shared" si="4"/>
        <v>65938</v>
      </c>
      <c r="W26" s="47">
        <f t="shared" si="4"/>
        <v>3717.2099999999996</v>
      </c>
      <c r="X26" s="53">
        <f>SUM(X4:X25)</f>
        <v>81749</v>
      </c>
      <c r="Y26" s="47">
        <f>SUM(Y4:Y25)</f>
        <v>4481.41</v>
      </c>
      <c r="Z26" s="37">
        <f>SUM(Z4:Z25)</f>
        <v>79581</v>
      </c>
      <c r="AA26" s="47">
        <f>SUM(AA4:AA25)</f>
        <v>4388.6800000000012</v>
      </c>
      <c r="AB26" s="43"/>
      <c r="AC26" s="12">
        <f>SUM(AC4:AC25)</f>
        <v>62479.27399999999</v>
      </c>
      <c r="AD26" s="17">
        <f>E26+G26+I26+K26+M26+O26+Q26+S26+U26+W26+Y26+AA26</f>
        <v>62479.273999999998</v>
      </c>
    </row>
    <row r="27" spans="1:30" ht="18" customHeight="1" x14ac:dyDescent="0.25">
      <c r="A27" s="68" t="s">
        <v>34</v>
      </c>
      <c r="B27" s="44">
        <v>3030599084</v>
      </c>
      <c r="C27" s="32" t="s">
        <v>35</v>
      </c>
      <c r="D27" s="33">
        <v>12</v>
      </c>
      <c r="E27" s="34">
        <v>50.26</v>
      </c>
      <c r="F27" s="33">
        <v>219</v>
      </c>
      <c r="G27" s="35">
        <v>149.31</v>
      </c>
      <c r="H27" s="33">
        <v>438</v>
      </c>
      <c r="I27" s="35">
        <v>261.86</v>
      </c>
      <c r="J27" s="33">
        <v>559</v>
      </c>
      <c r="K27" s="35">
        <v>331.49</v>
      </c>
      <c r="L27" s="33">
        <v>507</v>
      </c>
      <c r="M27" s="35">
        <v>280.20999999999998</v>
      </c>
      <c r="N27" s="33">
        <v>497</v>
      </c>
      <c r="O27" s="35">
        <v>238.93</v>
      </c>
      <c r="P27" s="33">
        <v>149</v>
      </c>
      <c r="Q27" s="35">
        <v>110.64</v>
      </c>
      <c r="R27" s="33">
        <v>71</v>
      </c>
      <c r="S27" s="35">
        <v>75.989999999999995</v>
      </c>
      <c r="T27" s="33">
        <v>6</v>
      </c>
      <c r="U27" s="35">
        <v>49.47</v>
      </c>
      <c r="V27" s="33">
        <v>7</v>
      </c>
      <c r="W27" s="35">
        <v>50.38</v>
      </c>
      <c r="X27" s="33">
        <v>6</v>
      </c>
      <c r="Y27" s="35">
        <v>50.03</v>
      </c>
      <c r="Z27" s="33">
        <v>6</v>
      </c>
      <c r="AA27" s="35">
        <v>50.41</v>
      </c>
      <c r="AB27" s="43">
        <f>D27+F27+H27+J27+L27+N27+P27+R27+T27+V27+X27+Z27</f>
        <v>2477</v>
      </c>
      <c r="AC27" s="12">
        <f>E27+G27+I27+K27+M27+O27+Q27+S27+U27+W27+Y27+AA27</f>
        <v>1698.9800000000005</v>
      </c>
    </row>
    <row r="28" spans="1:30" ht="18" customHeight="1" x14ac:dyDescent="0.25">
      <c r="A28" s="72"/>
      <c r="B28" s="45">
        <v>3037670733</v>
      </c>
      <c r="C28" s="7" t="s">
        <v>36</v>
      </c>
      <c r="D28" s="8">
        <v>0</v>
      </c>
      <c r="E28" s="9">
        <v>47.02</v>
      </c>
      <c r="F28" s="8">
        <v>31</v>
      </c>
      <c r="G28" s="10">
        <v>61.5</v>
      </c>
      <c r="H28" s="8">
        <v>69</v>
      </c>
      <c r="I28" s="10">
        <v>80.86</v>
      </c>
      <c r="J28" s="8">
        <v>92</v>
      </c>
      <c r="K28" s="10">
        <v>93.84</v>
      </c>
      <c r="L28" s="8">
        <v>81</v>
      </c>
      <c r="M28" s="10">
        <v>84.28</v>
      </c>
      <c r="N28" s="8">
        <v>82</v>
      </c>
      <c r="O28" s="10">
        <v>78.69</v>
      </c>
      <c r="P28" s="8">
        <v>21</v>
      </c>
      <c r="Q28" s="10">
        <v>56.9</v>
      </c>
      <c r="R28" s="8">
        <v>13</v>
      </c>
      <c r="S28" s="10">
        <v>52.33</v>
      </c>
      <c r="T28" s="8">
        <v>0</v>
      </c>
      <c r="U28" s="10">
        <v>47.02</v>
      </c>
      <c r="V28" s="8">
        <v>0</v>
      </c>
      <c r="W28" s="10">
        <v>47.02</v>
      </c>
      <c r="X28" s="8">
        <v>0</v>
      </c>
      <c r="Y28" s="10">
        <v>47.02</v>
      </c>
      <c r="Z28" s="8">
        <v>0</v>
      </c>
      <c r="AA28" s="10">
        <v>47.02</v>
      </c>
      <c r="AB28" s="43">
        <f t="shared" ref="AB28:AB37" si="5">D28+F28+H28+J28+L28+N28+P28+R28+T28+V28+X28+Z28</f>
        <v>389</v>
      </c>
      <c r="AC28" s="12">
        <f t="shared" ref="AC28:AC37" si="6">E28+G28+I28+K28+M28+O28+Q28+S28+U28+W28+Y28+AA28</f>
        <v>743.49999999999989</v>
      </c>
    </row>
    <row r="29" spans="1:30" ht="18" customHeight="1" x14ac:dyDescent="0.25">
      <c r="A29" s="72"/>
      <c r="B29" s="45">
        <v>3034134649</v>
      </c>
      <c r="C29" s="7" t="s">
        <v>37</v>
      </c>
      <c r="D29" s="8">
        <v>0</v>
      </c>
      <c r="E29" s="9">
        <v>47.02</v>
      </c>
      <c r="F29" s="8">
        <v>83</v>
      </c>
      <c r="G29" s="10">
        <v>85.7</v>
      </c>
      <c r="H29" s="8">
        <v>257</v>
      </c>
      <c r="I29" s="10">
        <v>173.99</v>
      </c>
      <c r="J29" s="18">
        <v>309</v>
      </c>
      <c r="K29" s="10">
        <v>203.37</v>
      </c>
      <c r="L29" s="8">
        <v>285</v>
      </c>
      <c r="M29" s="10">
        <v>178.1</v>
      </c>
      <c r="N29" s="8">
        <v>219</v>
      </c>
      <c r="O29" s="10">
        <v>131.59</v>
      </c>
      <c r="P29" s="8">
        <v>80</v>
      </c>
      <c r="Q29" s="10">
        <v>81.67</v>
      </c>
      <c r="R29" s="8">
        <v>42</v>
      </c>
      <c r="S29" s="10">
        <v>64.16</v>
      </c>
      <c r="T29" s="8">
        <v>0</v>
      </c>
      <c r="U29" s="10">
        <v>47.02</v>
      </c>
      <c r="V29" s="8">
        <v>0</v>
      </c>
      <c r="W29" s="10">
        <v>47.02</v>
      </c>
      <c r="X29" s="8">
        <v>0</v>
      </c>
      <c r="Y29" s="10">
        <v>47.02</v>
      </c>
      <c r="Z29" s="8">
        <v>0</v>
      </c>
      <c r="AA29" s="10">
        <v>47.02</v>
      </c>
      <c r="AB29" s="43">
        <f t="shared" si="5"/>
        <v>1275</v>
      </c>
      <c r="AC29" s="12">
        <f t="shared" si="6"/>
        <v>1153.68</v>
      </c>
    </row>
    <row r="30" spans="1:30" ht="18" customHeight="1" x14ac:dyDescent="0.25">
      <c r="A30" s="72"/>
      <c r="B30" s="45">
        <v>3034134149</v>
      </c>
      <c r="C30" s="7" t="s">
        <v>22</v>
      </c>
      <c r="D30" s="8">
        <v>397</v>
      </c>
      <c r="E30" s="9">
        <v>106.8</v>
      </c>
      <c r="F30" s="8">
        <v>230</v>
      </c>
      <c r="G30" s="10">
        <v>154.46</v>
      </c>
      <c r="H30" s="8">
        <v>75</v>
      </c>
      <c r="I30" s="10">
        <v>83.81</v>
      </c>
      <c r="J30" s="8">
        <v>101</v>
      </c>
      <c r="K30" s="10">
        <v>98.41</v>
      </c>
      <c r="L30" s="8">
        <v>17</v>
      </c>
      <c r="M30" s="10">
        <v>54.79</v>
      </c>
      <c r="N30" s="8">
        <v>23</v>
      </c>
      <c r="O30" s="10">
        <v>55.97</v>
      </c>
      <c r="P30" s="8">
        <v>28</v>
      </c>
      <c r="Q30" s="10">
        <v>59.85</v>
      </c>
      <c r="R30" s="8">
        <v>447</v>
      </c>
      <c r="S30" s="10">
        <v>229.4</v>
      </c>
      <c r="T30" s="8">
        <v>28</v>
      </c>
      <c r="U30" s="10">
        <v>58.43</v>
      </c>
      <c r="V30" s="8">
        <v>526</v>
      </c>
      <c r="W30" s="10">
        <v>299.64</v>
      </c>
      <c r="X30" s="8">
        <v>84</v>
      </c>
      <c r="Y30" s="10">
        <v>89.11</v>
      </c>
      <c r="Z30" s="8">
        <v>57</v>
      </c>
      <c r="AA30" s="10">
        <v>79.11</v>
      </c>
      <c r="AB30" s="43">
        <f t="shared" si="5"/>
        <v>2013</v>
      </c>
      <c r="AC30" s="12">
        <f t="shared" si="6"/>
        <v>1369.7799999999997</v>
      </c>
    </row>
    <row r="31" spans="1:30" ht="18" customHeight="1" x14ac:dyDescent="0.25">
      <c r="A31" s="72"/>
      <c r="B31" s="45">
        <v>3034134434</v>
      </c>
      <c r="C31" s="7" t="s">
        <v>38</v>
      </c>
      <c r="D31" s="8">
        <v>0</v>
      </c>
      <c r="E31" s="9">
        <v>49.26</v>
      </c>
      <c r="F31" s="8">
        <v>4</v>
      </c>
      <c r="G31" s="10">
        <v>51.21</v>
      </c>
      <c r="H31" s="8">
        <v>36</v>
      </c>
      <c r="I31" s="10">
        <v>67.89</v>
      </c>
      <c r="J31" s="8">
        <v>66</v>
      </c>
      <c r="K31" s="10">
        <v>84.33</v>
      </c>
      <c r="L31" s="8">
        <v>68</v>
      </c>
      <c r="M31" s="10">
        <v>81.7</v>
      </c>
      <c r="N31" s="8">
        <v>49</v>
      </c>
      <c r="O31" s="10">
        <v>69.099999999999994</v>
      </c>
      <c r="P31" s="8">
        <v>20</v>
      </c>
      <c r="Q31" s="10">
        <v>59.12</v>
      </c>
      <c r="R31" s="8">
        <v>0</v>
      </c>
      <c r="S31" s="10">
        <v>49.26</v>
      </c>
      <c r="T31" s="8">
        <v>33</v>
      </c>
      <c r="U31" s="10">
        <v>46.12</v>
      </c>
      <c r="V31" s="8">
        <v>0</v>
      </c>
      <c r="W31" s="10">
        <v>49.26</v>
      </c>
      <c r="X31" s="8">
        <v>0</v>
      </c>
      <c r="Y31" s="10">
        <v>49.19</v>
      </c>
      <c r="Z31" s="8">
        <v>0</v>
      </c>
      <c r="AA31" s="10">
        <v>49.2</v>
      </c>
      <c r="AB31" s="43">
        <f t="shared" si="5"/>
        <v>276</v>
      </c>
      <c r="AC31" s="12">
        <f t="shared" si="6"/>
        <v>705.6400000000001</v>
      </c>
    </row>
    <row r="32" spans="1:30" ht="18" customHeight="1" x14ac:dyDescent="0.25">
      <c r="A32" s="72"/>
      <c r="B32" s="45">
        <v>3024135827</v>
      </c>
      <c r="C32" s="7" t="s">
        <v>28</v>
      </c>
      <c r="D32" s="8">
        <v>0</v>
      </c>
      <c r="E32" s="9">
        <v>44.59</v>
      </c>
      <c r="F32" s="8">
        <v>0</v>
      </c>
      <c r="G32" s="10">
        <v>49.38</v>
      </c>
      <c r="H32" s="8">
        <v>7</v>
      </c>
      <c r="I32" s="10">
        <v>52.79</v>
      </c>
      <c r="J32" s="8">
        <v>11</v>
      </c>
      <c r="K32" s="10">
        <v>54.95</v>
      </c>
      <c r="L32" s="8">
        <v>41</v>
      </c>
      <c r="M32" s="10">
        <v>70.819999999999993</v>
      </c>
      <c r="N32" s="8">
        <v>49</v>
      </c>
      <c r="O32" s="10">
        <v>72.150000000000006</v>
      </c>
      <c r="P32" s="8">
        <v>29</v>
      </c>
      <c r="Q32" s="10">
        <v>61.02</v>
      </c>
      <c r="R32" s="8">
        <v>1</v>
      </c>
      <c r="S32" s="10">
        <v>50.64</v>
      </c>
      <c r="T32" s="8">
        <v>0</v>
      </c>
      <c r="U32" s="10">
        <v>49.14</v>
      </c>
      <c r="V32" s="8">
        <v>0</v>
      </c>
      <c r="W32" s="10">
        <v>49.14</v>
      </c>
      <c r="X32" s="8">
        <v>0</v>
      </c>
      <c r="Y32" s="10">
        <v>49.14</v>
      </c>
      <c r="Z32" s="8">
        <v>0</v>
      </c>
      <c r="AA32" s="10">
        <v>49.67</v>
      </c>
      <c r="AB32" s="43">
        <f t="shared" si="5"/>
        <v>138</v>
      </c>
      <c r="AC32" s="12">
        <f t="shared" si="6"/>
        <v>653.42999999999984</v>
      </c>
    </row>
    <row r="33" spans="1:30" ht="18" customHeight="1" x14ac:dyDescent="0.25">
      <c r="A33" s="72"/>
      <c r="B33" s="45">
        <v>3029042150</v>
      </c>
      <c r="C33" s="7" t="s">
        <v>39</v>
      </c>
      <c r="D33" s="8">
        <v>0</v>
      </c>
      <c r="E33" s="9">
        <v>49.26</v>
      </c>
      <c r="F33" s="8">
        <v>0</v>
      </c>
      <c r="G33" s="10">
        <v>49.26</v>
      </c>
      <c r="H33" s="8">
        <v>0</v>
      </c>
      <c r="I33" s="10">
        <v>49.26</v>
      </c>
      <c r="J33" s="8">
        <v>8</v>
      </c>
      <c r="K33" s="10">
        <v>53.52</v>
      </c>
      <c r="L33" s="8">
        <v>7</v>
      </c>
      <c r="M33" s="10">
        <v>52.63</v>
      </c>
      <c r="N33" s="8">
        <v>0</v>
      </c>
      <c r="O33" s="10">
        <v>49.26</v>
      </c>
      <c r="P33" s="8">
        <v>0</v>
      </c>
      <c r="Q33" s="10">
        <v>50.32</v>
      </c>
      <c r="R33" s="8">
        <v>0</v>
      </c>
      <c r="S33" s="10">
        <v>49.26</v>
      </c>
      <c r="T33" s="8">
        <v>0</v>
      </c>
      <c r="U33" s="10">
        <v>49.26</v>
      </c>
      <c r="V33" s="8">
        <v>0</v>
      </c>
      <c r="W33" s="10">
        <v>49.26</v>
      </c>
      <c r="X33" s="8">
        <v>0</v>
      </c>
      <c r="Y33" s="10">
        <v>49.19</v>
      </c>
      <c r="Z33" s="8">
        <v>0</v>
      </c>
      <c r="AA33" s="10">
        <v>49.2</v>
      </c>
      <c r="AB33" s="43">
        <f t="shared" si="5"/>
        <v>15</v>
      </c>
      <c r="AC33" s="12">
        <f t="shared" si="6"/>
        <v>599.68000000000006</v>
      </c>
    </row>
    <row r="34" spans="1:30" ht="18" customHeight="1" x14ac:dyDescent="0.25">
      <c r="A34" s="72"/>
      <c r="B34" s="45">
        <v>3034133784</v>
      </c>
      <c r="C34" s="7" t="s">
        <v>40</v>
      </c>
      <c r="D34" s="8">
        <v>35</v>
      </c>
      <c r="E34" s="9">
        <v>69</v>
      </c>
      <c r="F34" s="8">
        <v>40</v>
      </c>
      <c r="G34" s="10">
        <v>68.8</v>
      </c>
      <c r="H34" s="8">
        <v>57</v>
      </c>
      <c r="I34" s="9">
        <v>78.760000000000005</v>
      </c>
      <c r="J34" s="8">
        <v>75</v>
      </c>
      <c r="K34" s="10">
        <v>89.11</v>
      </c>
      <c r="L34" s="8">
        <v>81</v>
      </c>
      <c r="M34" s="10">
        <v>87.92</v>
      </c>
      <c r="N34" s="8">
        <v>64</v>
      </c>
      <c r="O34" s="10">
        <v>75.16</v>
      </c>
      <c r="P34" s="8">
        <v>50</v>
      </c>
      <c r="Q34" s="10">
        <v>72.319999999999993</v>
      </c>
      <c r="R34" s="8">
        <v>29</v>
      </c>
      <c r="S34" s="10">
        <v>61.66</v>
      </c>
      <c r="T34" s="8">
        <v>38</v>
      </c>
      <c r="U34" s="10">
        <v>65.48</v>
      </c>
      <c r="V34" s="8">
        <v>36</v>
      </c>
      <c r="W34" s="10">
        <v>67.37</v>
      </c>
      <c r="X34" s="8">
        <v>39</v>
      </c>
      <c r="Y34" s="10">
        <v>69.62</v>
      </c>
      <c r="Z34" s="8">
        <v>42</v>
      </c>
      <c r="AA34" s="10">
        <v>73.930000000000007</v>
      </c>
      <c r="AB34" s="43">
        <f t="shared" si="5"/>
        <v>586</v>
      </c>
      <c r="AC34" s="12">
        <f t="shared" si="6"/>
        <v>879.12999999999988</v>
      </c>
    </row>
    <row r="35" spans="1:30" ht="18" customHeight="1" x14ac:dyDescent="0.25">
      <c r="A35" s="72"/>
      <c r="B35" s="45">
        <v>3043292158</v>
      </c>
      <c r="C35" s="7" t="s">
        <v>41</v>
      </c>
      <c r="D35" s="8">
        <v>0</v>
      </c>
      <c r="E35" s="9">
        <v>49.38</v>
      </c>
      <c r="F35" s="8">
        <v>27</v>
      </c>
      <c r="G35" s="10">
        <v>62.58</v>
      </c>
      <c r="H35" s="8">
        <v>36</v>
      </c>
      <c r="I35" s="10">
        <v>68.180000000000007</v>
      </c>
      <c r="J35" s="8">
        <v>54</v>
      </c>
      <c r="K35" s="10">
        <v>77.680000000000007</v>
      </c>
      <c r="L35" s="8">
        <v>70</v>
      </c>
      <c r="M35" s="10">
        <v>82.15</v>
      </c>
      <c r="N35" s="8">
        <v>49</v>
      </c>
      <c r="O35" s="10">
        <v>69.14</v>
      </c>
      <c r="P35" s="8">
        <v>2</v>
      </c>
      <c r="Q35" s="10">
        <v>51.07</v>
      </c>
      <c r="R35" s="8">
        <v>0</v>
      </c>
      <c r="S35" s="10">
        <v>49.14</v>
      </c>
      <c r="T35" s="8">
        <v>21</v>
      </c>
      <c r="U35" s="10">
        <v>58.07</v>
      </c>
      <c r="V35" s="8">
        <v>0</v>
      </c>
      <c r="W35" s="10">
        <v>49.14</v>
      </c>
      <c r="X35" s="8">
        <v>0</v>
      </c>
      <c r="Y35" s="10">
        <v>49.68</v>
      </c>
      <c r="Z35" s="8">
        <v>0</v>
      </c>
      <c r="AA35" s="10">
        <v>49.67</v>
      </c>
      <c r="AB35" s="43">
        <f t="shared" si="5"/>
        <v>259</v>
      </c>
      <c r="AC35" s="12">
        <f t="shared" si="6"/>
        <v>715.87999999999988</v>
      </c>
    </row>
    <row r="36" spans="1:30" ht="18" customHeight="1" x14ac:dyDescent="0.25">
      <c r="A36" s="72"/>
      <c r="B36" s="45">
        <v>3043291908</v>
      </c>
      <c r="C36" s="7" t="s">
        <v>42</v>
      </c>
      <c r="D36" s="8">
        <v>0</v>
      </c>
      <c r="E36" s="9">
        <v>49.51</v>
      </c>
      <c r="F36" s="8">
        <v>86</v>
      </c>
      <c r="G36" s="10">
        <v>89.02</v>
      </c>
      <c r="H36" s="8">
        <v>201</v>
      </c>
      <c r="I36" s="10">
        <v>150.15</v>
      </c>
      <c r="J36" s="8">
        <v>232</v>
      </c>
      <c r="K36" s="10">
        <v>167.19</v>
      </c>
      <c r="L36" s="8">
        <v>247</v>
      </c>
      <c r="M36" s="10">
        <v>160.4</v>
      </c>
      <c r="N36" s="8">
        <v>213</v>
      </c>
      <c r="O36" s="10">
        <v>132.1</v>
      </c>
      <c r="P36" s="8">
        <v>161</v>
      </c>
      <c r="Q36" s="10">
        <v>118.12</v>
      </c>
      <c r="R36" s="8">
        <v>0</v>
      </c>
      <c r="S36" s="10">
        <v>48.76</v>
      </c>
      <c r="T36" s="8">
        <v>96</v>
      </c>
      <c r="U36" s="10">
        <v>20.51</v>
      </c>
      <c r="V36" s="8">
        <v>0</v>
      </c>
      <c r="W36" s="10">
        <v>48.76</v>
      </c>
      <c r="X36" s="8">
        <v>0</v>
      </c>
      <c r="Y36" s="10">
        <v>48.76</v>
      </c>
      <c r="Z36" s="8">
        <v>1</v>
      </c>
      <c r="AA36" s="10">
        <v>63.86</v>
      </c>
      <c r="AB36" s="43">
        <f t="shared" si="5"/>
        <v>1237</v>
      </c>
      <c r="AC36" s="12">
        <f t="shared" si="6"/>
        <v>1097.1399999999999</v>
      </c>
    </row>
    <row r="37" spans="1:30" ht="18" customHeight="1" thickBot="1" x14ac:dyDescent="0.3">
      <c r="A37" s="72"/>
      <c r="B37" s="46">
        <v>3043455375</v>
      </c>
      <c r="C37" s="22" t="s">
        <v>43</v>
      </c>
      <c r="D37" s="23">
        <v>7</v>
      </c>
      <c r="E37" s="24">
        <v>48.95</v>
      </c>
      <c r="F37" s="23">
        <v>5</v>
      </c>
      <c r="G37" s="25">
        <v>51.25</v>
      </c>
      <c r="H37" s="23">
        <v>25</v>
      </c>
      <c r="I37" s="25">
        <v>60.54</v>
      </c>
      <c r="J37" s="23">
        <v>21</v>
      </c>
      <c r="K37" s="25">
        <v>59.37</v>
      </c>
      <c r="L37" s="23">
        <v>18</v>
      </c>
      <c r="M37" s="25">
        <v>58.2</v>
      </c>
      <c r="N37" s="23">
        <v>49</v>
      </c>
      <c r="O37" s="25">
        <v>70.53</v>
      </c>
      <c r="P37" s="23">
        <v>14</v>
      </c>
      <c r="Q37" s="25">
        <v>54.31</v>
      </c>
      <c r="R37" s="23">
        <v>14</v>
      </c>
      <c r="S37" s="25">
        <v>55.27</v>
      </c>
      <c r="T37" s="23">
        <v>11</v>
      </c>
      <c r="U37" s="25">
        <v>47.25</v>
      </c>
      <c r="V37" s="23">
        <v>8</v>
      </c>
      <c r="W37" s="25">
        <v>51.82</v>
      </c>
      <c r="X37" s="23">
        <v>7</v>
      </c>
      <c r="Y37" s="25">
        <v>51.94</v>
      </c>
      <c r="Z37" s="23">
        <v>6</v>
      </c>
      <c r="AA37" s="25">
        <v>51.6</v>
      </c>
      <c r="AB37" s="43">
        <f t="shared" si="5"/>
        <v>185</v>
      </c>
      <c r="AC37" s="12">
        <f t="shared" si="6"/>
        <v>661.03000000000009</v>
      </c>
    </row>
    <row r="38" spans="1:30" ht="39.75" customHeight="1" thickBot="1" x14ac:dyDescent="0.3">
      <c r="A38" s="46"/>
      <c r="B38" s="38"/>
      <c r="C38" s="39" t="s">
        <v>69</v>
      </c>
      <c r="D38" s="37">
        <f t="shared" ref="D38:I38" si="7">SUM(D27:D37)</f>
        <v>451</v>
      </c>
      <c r="E38" s="47">
        <f t="shared" si="7"/>
        <v>611.05000000000007</v>
      </c>
      <c r="F38" s="37">
        <f t="shared" si="7"/>
        <v>725</v>
      </c>
      <c r="G38" s="47">
        <f t="shared" si="7"/>
        <v>872.47</v>
      </c>
      <c r="H38" s="37">
        <f t="shared" si="7"/>
        <v>1201</v>
      </c>
      <c r="I38" s="47">
        <f t="shared" si="7"/>
        <v>1128.0899999999999</v>
      </c>
      <c r="J38" s="37">
        <f t="shared" ref="J38:O38" si="8">SUM(J27:J37)</f>
        <v>1528</v>
      </c>
      <c r="K38" s="47">
        <f t="shared" si="8"/>
        <v>1313.26</v>
      </c>
      <c r="L38" s="51">
        <f t="shared" si="8"/>
        <v>1422</v>
      </c>
      <c r="M38" s="47">
        <f t="shared" si="8"/>
        <v>1191.2</v>
      </c>
      <c r="N38" s="37">
        <f t="shared" si="8"/>
        <v>1294</v>
      </c>
      <c r="O38" s="47">
        <f t="shared" si="8"/>
        <v>1042.6200000000001</v>
      </c>
      <c r="P38" s="37">
        <f t="shared" ref="P38:U38" si="9">SUM(P27:P37)</f>
        <v>554</v>
      </c>
      <c r="Q38" s="47">
        <f t="shared" si="9"/>
        <v>775.33999999999992</v>
      </c>
      <c r="R38" s="37">
        <f t="shared" si="9"/>
        <v>617</v>
      </c>
      <c r="S38" s="47">
        <f t="shared" si="9"/>
        <v>785.86999999999989</v>
      </c>
      <c r="T38" s="37">
        <f t="shared" si="9"/>
        <v>233</v>
      </c>
      <c r="U38" s="47">
        <f t="shared" si="9"/>
        <v>537.77</v>
      </c>
      <c r="V38" s="37">
        <f t="shared" ref="V38:AA38" si="10">SUM(V27:V37)</f>
        <v>577</v>
      </c>
      <c r="W38" s="47">
        <f t="shared" si="10"/>
        <v>808.81000000000006</v>
      </c>
      <c r="X38" s="37">
        <f t="shared" si="10"/>
        <v>136</v>
      </c>
      <c r="Y38" s="47">
        <f t="shared" si="10"/>
        <v>600.70000000000005</v>
      </c>
      <c r="Z38" s="37">
        <f t="shared" si="10"/>
        <v>112</v>
      </c>
      <c r="AA38" s="47">
        <f t="shared" si="10"/>
        <v>610.69000000000005</v>
      </c>
      <c r="AB38" s="43"/>
      <c r="AC38" s="12">
        <f>SUM(AC27:AC37)</f>
        <v>10277.870000000001</v>
      </c>
      <c r="AD38" s="17">
        <f>E38+G38+I38+K38+M38+O38+Q38+S38+U38+W38+Y38+AA38</f>
        <v>10277.870000000001</v>
      </c>
    </row>
    <row r="39" spans="1:30" ht="36.75" customHeight="1" x14ac:dyDescent="0.25">
      <c r="A39" s="46"/>
      <c r="B39" s="27" t="s">
        <v>56</v>
      </c>
      <c r="C39" s="32"/>
      <c r="D39" s="33"/>
      <c r="E39" s="34"/>
      <c r="F39" s="33"/>
      <c r="G39" s="35"/>
      <c r="H39" s="33"/>
      <c r="I39" s="35"/>
      <c r="J39" s="33"/>
      <c r="K39" s="35"/>
      <c r="L39" s="33"/>
      <c r="M39" s="35"/>
      <c r="N39" s="33"/>
      <c r="O39" s="35"/>
      <c r="P39" s="33"/>
      <c r="Q39" s="35"/>
      <c r="R39" s="33"/>
      <c r="S39" s="35"/>
      <c r="T39" s="33"/>
      <c r="U39" s="35"/>
      <c r="V39" s="33"/>
      <c r="W39" s="35"/>
      <c r="X39" s="33"/>
      <c r="Y39" s="35"/>
      <c r="Z39" s="33"/>
      <c r="AA39" s="35"/>
      <c r="AB39" s="43"/>
      <c r="AC39" s="12"/>
    </row>
    <row r="40" spans="1:30" ht="29.25" customHeight="1" x14ac:dyDescent="0.25">
      <c r="A40" s="14" t="s">
        <v>44</v>
      </c>
      <c r="B40" s="28" t="s">
        <v>57</v>
      </c>
      <c r="C40" s="7" t="s">
        <v>55</v>
      </c>
      <c r="D40" s="8">
        <v>2000</v>
      </c>
      <c r="E40" s="9">
        <v>72.5</v>
      </c>
      <c r="F40" s="8">
        <v>4000</v>
      </c>
      <c r="G40" s="10">
        <v>80.3</v>
      </c>
      <c r="H40" s="8">
        <v>2000</v>
      </c>
      <c r="I40" s="10">
        <v>72.5</v>
      </c>
      <c r="J40" s="8">
        <v>2000</v>
      </c>
      <c r="K40" s="10">
        <v>72.5</v>
      </c>
      <c r="L40" s="8">
        <v>3000</v>
      </c>
      <c r="M40" s="10">
        <v>72.5</v>
      </c>
      <c r="N40" s="8">
        <v>1000</v>
      </c>
      <c r="O40" s="10">
        <v>72.5</v>
      </c>
      <c r="P40" s="8">
        <v>3000</v>
      </c>
      <c r="Q40" s="10">
        <v>72.5</v>
      </c>
      <c r="R40" s="8">
        <v>1000</v>
      </c>
      <c r="S40" s="10">
        <v>72.5</v>
      </c>
      <c r="T40" s="8">
        <v>2000</v>
      </c>
      <c r="U40" s="10">
        <v>72.5</v>
      </c>
      <c r="V40" s="8">
        <v>2000</v>
      </c>
      <c r="W40" s="10">
        <v>72.5</v>
      </c>
      <c r="X40" s="8">
        <v>3000</v>
      </c>
      <c r="Y40" s="10">
        <v>72.5</v>
      </c>
      <c r="Z40" s="8">
        <v>2000</v>
      </c>
      <c r="AA40" s="10">
        <v>72.5</v>
      </c>
      <c r="AB40" s="43">
        <f>D40+F40+H40+J40+L40+N40+P40+R40+T40+V40+X40+Z40</f>
        <v>27000</v>
      </c>
      <c r="AC40" s="12">
        <f>E40+G40+I40+K40+M40+O40+Q40+S40+U40+W40+Y40+AA40</f>
        <v>877.8</v>
      </c>
    </row>
    <row r="41" spans="1:30" ht="24.75" customHeight="1" x14ac:dyDescent="0.25">
      <c r="A41" s="7"/>
      <c r="B41" s="28" t="s">
        <v>58</v>
      </c>
      <c r="C41" s="7" t="s">
        <v>67</v>
      </c>
      <c r="D41" s="8">
        <v>1000</v>
      </c>
      <c r="E41" s="9">
        <v>134.29</v>
      </c>
      <c r="F41" s="8">
        <v>1000</v>
      </c>
      <c r="G41" s="10">
        <v>134.29</v>
      </c>
      <c r="H41" s="8">
        <v>1000</v>
      </c>
      <c r="I41" s="10">
        <v>134.29</v>
      </c>
      <c r="J41" s="8">
        <v>1000</v>
      </c>
      <c r="K41" s="10">
        <v>134.29</v>
      </c>
      <c r="L41" s="8">
        <v>1000</v>
      </c>
      <c r="M41" s="10">
        <v>134.29</v>
      </c>
      <c r="N41" s="8">
        <v>1000</v>
      </c>
      <c r="O41" s="10">
        <v>134.29</v>
      </c>
      <c r="P41" s="8">
        <v>1000</v>
      </c>
      <c r="Q41" s="10">
        <v>134.29</v>
      </c>
      <c r="R41" s="8">
        <v>1000</v>
      </c>
      <c r="S41" s="10">
        <v>134.29</v>
      </c>
      <c r="T41" s="8">
        <v>0</v>
      </c>
      <c r="U41" s="10">
        <v>134.29</v>
      </c>
      <c r="V41" s="8">
        <v>0</v>
      </c>
      <c r="W41" s="10">
        <v>134.29</v>
      </c>
      <c r="X41" s="8">
        <v>1000</v>
      </c>
      <c r="Y41" s="10">
        <v>134.29</v>
      </c>
      <c r="Z41" s="8">
        <v>0</v>
      </c>
      <c r="AA41" s="10">
        <v>134.29</v>
      </c>
      <c r="AB41" s="43"/>
      <c r="AC41" s="12">
        <f t="shared" ref="AC41:AC52" si="11">E41+G41+I41+K41+M41+O41+Q41+S41+U41+W41+Y41+AA41</f>
        <v>1611.4799999999998</v>
      </c>
    </row>
    <row r="42" spans="1:30" ht="26.25" customHeight="1" x14ac:dyDescent="0.25">
      <c r="A42" s="14"/>
      <c r="B42" s="28" t="s">
        <v>59</v>
      </c>
      <c r="C42" s="7" t="s">
        <v>45</v>
      </c>
      <c r="D42" s="8">
        <v>4700</v>
      </c>
      <c r="E42" s="9">
        <v>237.92</v>
      </c>
      <c r="F42" s="8">
        <v>5500</v>
      </c>
      <c r="G42" s="10">
        <v>248.72</v>
      </c>
      <c r="H42" s="8">
        <v>400</v>
      </c>
      <c r="I42" s="10">
        <v>229.22</v>
      </c>
      <c r="J42" s="8">
        <v>700</v>
      </c>
      <c r="K42" s="10">
        <v>229.22</v>
      </c>
      <c r="L42" s="8">
        <v>500</v>
      </c>
      <c r="M42" s="10">
        <v>229.22</v>
      </c>
      <c r="N42" s="8">
        <v>500</v>
      </c>
      <c r="O42" s="10">
        <v>229.22</v>
      </c>
      <c r="P42" s="8">
        <v>500</v>
      </c>
      <c r="Q42" s="10">
        <v>229.22</v>
      </c>
      <c r="R42" s="8">
        <v>500</v>
      </c>
      <c r="S42" s="10">
        <v>229.22</v>
      </c>
      <c r="T42" s="8">
        <v>300</v>
      </c>
      <c r="U42" s="10">
        <v>229.22</v>
      </c>
      <c r="V42" s="8">
        <v>400</v>
      </c>
      <c r="W42" s="10">
        <v>229.22</v>
      </c>
      <c r="X42" s="8">
        <v>11000</v>
      </c>
      <c r="Y42" s="10">
        <v>291.62</v>
      </c>
      <c r="Z42" s="8">
        <v>1000</v>
      </c>
      <c r="AA42" s="10">
        <v>229.22</v>
      </c>
      <c r="AB42" s="43"/>
      <c r="AC42" s="12">
        <f t="shared" si="11"/>
        <v>2841.2399999999993</v>
      </c>
    </row>
    <row r="43" spans="1:30" ht="22.5" customHeight="1" x14ac:dyDescent="0.25">
      <c r="A43" s="7"/>
      <c r="B43" s="28" t="s">
        <v>60</v>
      </c>
      <c r="C43" s="7" t="s">
        <v>22</v>
      </c>
      <c r="D43" s="8">
        <v>119300</v>
      </c>
      <c r="E43" s="9">
        <v>1530.18</v>
      </c>
      <c r="F43" s="8">
        <v>150000</v>
      </c>
      <c r="G43" s="10">
        <v>1537.98</v>
      </c>
      <c r="H43" s="8">
        <v>157000</v>
      </c>
      <c r="I43" s="10">
        <v>1592.58</v>
      </c>
      <c r="J43" s="8">
        <v>141000</v>
      </c>
      <c r="K43" s="10">
        <v>1467.78</v>
      </c>
      <c r="L43" s="30">
        <v>211000</v>
      </c>
      <c r="M43" s="10">
        <v>2013.78</v>
      </c>
      <c r="N43" s="30">
        <v>114000</v>
      </c>
      <c r="O43" s="10">
        <v>1257.18</v>
      </c>
      <c r="P43" s="8">
        <v>213000</v>
      </c>
      <c r="Q43" s="10">
        <v>2029.38</v>
      </c>
      <c r="R43" s="8">
        <v>154000</v>
      </c>
      <c r="S43" s="10">
        <v>1569.18</v>
      </c>
      <c r="T43" s="8">
        <v>199000</v>
      </c>
      <c r="U43" s="10">
        <v>1920.18</v>
      </c>
      <c r="V43" s="8">
        <v>166000</v>
      </c>
      <c r="W43" s="10">
        <v>1662.78</v>
      </c>
      <c r="X43" s="8">
        <v>145000</v>
      </c>
      <c r="Y43" s="10">
        <v>1498.98</v>
      </c>
      <c r="Z43" s="8">
        <v>118000</v>
      </c>
      <c r="AA43" s="10">
        <v>1288.3800000000001</v>
      </c>
      <c r="AB43" s="43"/>
      <c r="AC43" s="12">
        <f t="shared" si="11"/>
        <v>19368.36</v>
      </c>
    </row>
    <row r="44" spans="1:30" ht="22.5" customHeight="1" x14ac:dyDescent="0.25">
      <c r="A44" s="14"/>
      <c r="B44" s="28" t="s">
        <v>61</v>
      </c>
      <c r="C44" s="7" t="s">
        <v>46</v>
      </c>
      <c r="D44" s="8">
        <v>0</v>
      </c>
      <c r="E44" s="9">
        <v>130.19999999999999</v>
      </c>
      <c r="F44" s="30">
        <v>1000</v>
      </c>
      <c r="G44" s="10">
        <v>130.19999999999999</v>
      </c>
      <c r="H44" s="8">
        <v>3000</v>
      </c>
      <c r="I44" s="10">
        <v>130.19999999999999</v>
      </c>
      <c r="J44" s="8">
        <v>1000</v>
      </c>
      <c r="K44" s="10">
        <v>130.19999999999999</v>
      </c>
      <c r="L44" s="8">
        <v>0</v>
      </c>
      <c r="M44" s="10">
        <v>130.19999999999999</v>
      </c>
      <c r="N44" s="8">
        <v>1000</v>
      </c>
      <c r="O44" s="10">
        <v>130.19999999999999</v>
      </c>
      <c r="P44" s="8">
        <v>0</v>
      </c>
      <c r="Q44" s="10">
        <v>130.19999999999999</v>
      </c>
      <c r="R44" s="8">
        <v>1000</v>
      </c>
      <c r="S44" s="10">
        <v>130.19999999999999</v>
      </c>
      <c r="T44" s="8">
        <v>1000</v>
      </c>
      <c r="U44" s="10">
        <v>130.19999999999999</v>
      </c>
      <c r="V44" s="8">
        <v>2000</v>
      </c>
      <c r="W44" s="10">
        <v>130.19999999999999</v>
      </c>
      <c r="X44" s="8">
        <v>5000</v>
      </c>
      <c r="Y44" s="10">
        <v>145.80000000000001</v>
      </c>
      <c r="Z44" s="8">
        <v>12000</v>
      </c>
      <c r="AA44" s="10">
        <v>192.6</v>
      </c>
      <c r="AB44" s="43"/>
      <c r="AC44" s="12">
        <f t="shared" si="11"/>
        <v>1640.4</v>
      </c>
    </row>
    <row r="45" spans="1:30" ht="24" customHeight="1" x14ac:dyDescent="0.25">
      <c r="A45" s="14"/>
      <c r="B45" s="28" t="s">
        <v>62</v>
      </c>
      <c r="C45" s="7" t="s">
        <v>47</v>
      </c>
      <c r="D45" s="8">
        <v>0</v>
      </c>
      <c r="E45" s="9">
        <v>134.96</v>
      </c>
      <c r="F45" s="8">
        <v>0</v>
      </c>
      <c r="G45" s="10">
        <v>134.26</v>
      </c>
      <c r="H45" s="8">
        <v>0</v>
      </c>
      <c r="I45" s="10">
        <v>134.96</v>
      </c>
      <c r="J45" s="8">
        <v>0</v>
      </c>
      <c r="K45" s="10">
        <v>134.96</v>
      </c>
      <c r="L45" s="8">
        <v>0</v>
      </c>
      <c r="M45" s="10">
        <v>134.96</v>
      </c>
      <c r="N45" s="8">
        <v>0</v>
      </c>
      <c r="O45" s="10">
        <v>134.96</v>
      </c>
      <c r="P45" s="8">
        <v>0</v>
      </c>
      <c r="Q45" s="10">
        <v>134.96</v>
      </c>
      <c r="R45" s="8">
        <v>0</v>
      </c>
      <c r="S45" s="10">
        <v>134.96</v>
      </c>
      <c r="T45" s="8">
        <v>0</v>
      </c>
      <c r="U45" s="10">
        <v>130.19999999999999</v>
      </c>
      <c r="V45" s="8">
        <v>0</v>
      </c>
      <c r="W45" s="10">
        <v>134.96</v>
      </c>
      <c r="X45" s="8">
        <v>0</v>
      </c>
      <c r="Y45" s="10">
        <v>130.19999999999999</v>
      </c>
      <c r="Z45" s="8">
        <v>0</v>
      </c>
      <c r="AA45" s="10">
        <v>130.19999999999999</v>
      </c>
      <c r="AB45" s="43"/>
      <c r="AC45" s="12">
        <f t="shared" si="11"/>
        <v>1604.5400000000004</v>
      </c>
    </row>
    <row r="46" spans="1:30" ht="32.25" customHeight="1" x14ac:dyDescent="0.25">
      <c r="A46" s="14" t="s">
        <v>51</v>
      </c>
      <c r="B46" s="28">
        <v>753</v>
      </c>
      <c r="C46" s="7" t="s">
        <v>48</v>
      </c>
      <c r="D46" s="8">
        <v>200</v>
      </c>
      <c r="E46" s="9">
        <v>77.739999999999995</v>
      </c>
      <c r="F46" s="8">
        <v>300</v>
      </c>
      <c r="G46" s="10">
        <v>78.42</v>
      </c>
      <c r="H46" s="8">
        <v>100</v>
      </c>
      <c r="I46" s="10">
        <v>77.06</v>
      </c>
      <c r="J46" s="8">
        <v>400</v>
      </c>
      <c r="K46" s="10">
        <v>79.09</v>
      </c>
      <c r="L46" s="8">
        <v>300</v>
      </c>
      <c r="M46" s="10">
        <v>78.42</v>
      </c>
      <c r="N46" s="8">
        <v>600</v>
      </c>
      <c r="O46" s="10">
        <v>80.45</v>
      </c>
      <c r="P46" s="8">
        <v>300</v>
      </c>
      <c r="Q46" s="10">
        <v>78.42</v>
      </c>
      <c r="R46" s="8">
        <v>700</v>
      </c>
      <c r="S46" s="10">
        <v>81.13</v>
      </c>
      <c r="T46" s="8">
        <v>200</v>
      </c>
      <c r="U46" s="10">
        <v>77.739999999999995</v>
      </c>
      <c r="V46" s="8">
        <v>400</v>
      </c>
      <c r="W46" s="10">
        <v>79.09</v>
      </c>
      <c r="X46" s="8">
        <v>700</v>
      </c>
      <c r="Y46" s="10">
        <v>86.16</v>
      </c>
      <c r="Z46" s="8"/>
      <c r="AA46" s="10"/>
      <c r="AB46" s="43"/>
      <c r="AC46" s="12">
        <f t="shared" si="11"/>
        <v>873.72</v>
      </c>
    </row>
    <row r="47" spans="1:30" ht="29.25" customHeight="1" x14ac:dyDescent="0.25">
      <c r="A47" s="14" t="s">
        <v>52</v>
      </c>
      <c r="B47" s="28" t="s">
        <v>63</v>
      </c>
      <c r="C47" s="7" t="s">
        <v>29</v>
      </c>
      <c r="D47" s="8">
        <v>2</v>
      </c>
      <c r="E47" s="9">
        <v>73.5</v>
      </c>
      <c r="F47" s="8">
        <v>1</v>
      </c>
      <c r="G47" s="10">
        <v>64.400000000000006</v>
      </c>
      <c r="H47" s="8">
        <v>1</v>
      </c>
      <c r="I47" s="10">
        <v>64.400000000000006</v>
      </c>
      <c r="J47" s="8">
        <v>1</v>
      </c>
      <c r="K47" s="10">
        <v>64.400000000000006</v>
      </c>
      <c r="L47" s="8">
        <v>2</v>
      </c>
      <c r="M47" s="10">
        <v>73.5</v>
      </c>
      <c r="N47" s="8">
        <v>2</v>
      </c>
      <c r="O47" s="10">
        <v>64.400000000000006</v>
      </c>
      <c r="P47" s="8">
        <v>2</v>
      </c>
      <c r="Q47" s="10">
        <v>73.5</v>
      </c>
      <c r="R47" s="8">
        <v>8</v>
      </c>
      <c r="S47" s="10">
        <v>128.1</v>
      </c>
      <c r="T47" s="8">
        <v>2</v>
      </c>
      <c r="U47" s="10">
        <v>73.5</v>
      </c>
      <c r="V47" s="8">
        <v>29</v>
      </c>
      <c r="W47" s="10">
        <v>318.05</v>
      </c>
      <c r="X47" s="8">
        <v>4</v>
      </c>
      <c r="Y47" s="10">
        <v>91.7</v>
      </c>
      <c r="Z47" s="8">
        <v>4</v>
      </c>
      <c r="AA47" s="10">
        <v>73.5</v>
      </c>
      <c r="AB47" s="43"/>
      <c r="AC47" s="12">
        <f t="shared" si="11"/>
        <v>1162.95</v>
      </c>
    </row>
    <row r="48" spans="1:30" ht="27" customHeight="1" x14ac:dyDescent="0.25">
      <c r="A48" s="14"/>
      <c r="B48" s="28" t="s">
        <v>79</v>
      </c>
      <c r="C48" s="7" t="s">
        <v>28</v>
      </c>
      <c r="D48" s="8">
        <v>0</v>
      </c>
      <c r="E48" s="9">
        <v>55.3</v>
      </c>
      <c r="F48" s="8">
        <v>0</v>
      </c>
      <c r="G48" s="10">
        <v>55.3</v>
      </c>
      <c r="H48" s="8">
        <v>0</v>
      </c>
      <c r="I48" s="10">
        <v>55.3</v>
      </c>
      <c r="J48" s="8">
        <v>0</v>
      </c>
      <c r="K48" s="10">
        <v>55.3</v>
      </c>
      <c r="L48" s="8">
        <v>0</v>
      </c>
      <c r="M48" s="10">
        <v>55.3</v>
      </c>
      <c r="N48" s="8">
        <v>0</v>
      </c>
      <c r="O48" s="10">
        <v>77.42</v>
      </c>
      <c r="P48" s="8"/>
      <c r="Q48" s="10"/>
      <c r="R48" s="8"/>
      <c r="S48" s="10"/>
      <c r="T48" s="8"/>
      <c r="U48" s="10"/>
      <c r="V48" s="8"/>
      <c r="W48" s="10"/>
      <c r="X48" s="8"/>
      <c r="Y48" s="10"/>
      <c r="Z48" s="8"/>
      <c r="AA48" s="10"/>
      <c r="AB48" s="43"/>
      <c r="AC48" s="12">
        <f t="shared" si="11"/>
        <v>353.92</v>
      </c>
    </row>
    <row r="49" spans="1:30" ht="27" customHeight="1" x14ac:dyDescent="0.25">
      <c r="A49" s="14"/>
      <c r="B49" s="28" t="s">
        <v>84</v>
      </c>
      <c r="C49" s="7" t="s">
        <v>85</v>
      </c>
      <c r="D49" s="8"/>
      <c r="E49" s="9"/>
      <c r="F49" s="8"/>
      <c r="G49" s="10"/>
      <c r="H49" s="8"/>
      <c r="I49" s="10"/>
      <c r="J49" s="8"/>
      <c r="K49" s="10"/>
      <c r="L49" s="8"/>
      <c r="M49" s="10"/>
      <c r="N49" s="8"/>
      <c r="O49" s="10"/>
      <c r="P49" s="8">
        <v>0</v>
      </c>
      <c r="Q49" s="10">
        <v>128.88999999999999</v>
      </c>
      <c r="R49" s="8">
        <v>0</v>
      </c>
      <c r="S49" s="10">
        <v>214.82</v>
      </c>
      <c r="T49" s="8">
        <v>0</v>
      </c>
      <c r="U49" s="10">
        <v>214.82</v>
      </c>
      <c r="V49" s="8">
        <v>0</v>
      </c>
      <c r="W49" s="10">
        <v>214.82</v>
      </c>
      <c r="X49" s="8">
        <v>0</v>
      </c>
      <c r="Y49" s="10">
        <v>0</v>
      </c>
      <c r="Z49" s="8">
        <v>0</v>
      </c>
      <c r="AA49" s="10">
        <v>0</v>
      </c>
      <c r="AB49" s="43"/>
      <c r="AC49" s="12">
        <f t="shared" si="11"/>
        <v>773.34999999999991</v>
      </c>
    </row>
    <row r="50" spans="1:30" ht="26.25" customHeight="1" x14ac:dyDescent="0.25">
      <c r="A50" s="11"/>
      <c r="B50" s="29" t="s">
        <v>64</v>
      </c>
      <c r="C50" s="7" t="s">
        <v>49</v>
      </c>
      <c r="D50" s="8">
        <v>4</v>
      </c>
      <c r="E50" s="9">
        <v>101.27</v>
      </c>
      <c r="F50" s="8">
        <v>7</v>
      </c>
      <c r="G50" s="10">
        <v>128.57</v>
      </c>
      <c r="H50" s="8">
        <v>21</v>
      </c>
      <c r="I50" s="10">
        <v>255.62</v>
      </c>
      <c r="J50" s="8">
        <v>10</v>
      </c>
      <c r="K50" s="10">
        <v>155.87</v>
      </c>
      <c r="L50" s="8">
        <v>10</v>
      </c>
      <c r="M50" s="10">
        <v>155.87</v>
      </c>
      <c r="N50" s="8">
        <v>10</v>
      </c>
      <c r="O50" s="10">
        <v>110.37</v>
      </c>
      <c r="P50" s="8">
        <v>9</v>
      </c>
      <c r="Q50" s="10">
        <v>146.77000000000001</v>
      </c>
      <c r="R50" s="8">
        <v>13</v>
      </c>
      <c r="S50" s="10">
        <v>183.17</v>
      </c>
      <c r="T50" s="8">
        <v>44</v>
      </c>
      <c r="U50" s="10">
        <v>264.62</v>
      </c>
      <c r="V50" s="8">
        <v>2</v>
      </c>
      <c r="W50" s="10">
        <v>83.07</v>
      </c>
      <c r="X50" s="8">
        <v>11</v>
      </c>
      <c r="Y50" s="10">
        <v>164.97</v>
      </c>
      <c r="Z50" s="8">
        <v>16</v>
      </c>
      <c r="AA50" s="10">
        <v>137.66999999999999</v>
      </c>
      <c r="AB50" s="43"/>
      <c r="AC50" s="12">
        <f t="shared" si="11"/>
        <v>1887.8400000000001</v>
      </c>
    </row>
    <row r="51" spans="1:30" ht="26.25" customHeight="1" x14ac:dyDescent="0.25">
      <c r="A51" s="13" t="s">
        <v>86</v>
      </c>
      <c r="B51" s="29">
        <v>1413</v>
      </c>
      <c r="C51" s="22" t="s">
        <v>87</v>
      </c>
      <c r="D51" s="23"/>
      <c r="E51" s="24"/>
      <c r="F51" s="23"/>
      <c r="G51" s="25"/>
      <c r="H51" s="23"/>
      <c r="I51" s="25"/>
      <c r="J51" s="23"/>
      <c r="K51" s="25"/>
      <c r="L51" s="23"/>
      <c r="M51" s="25"/>
      <c r="N51" s="23"/>
      <c r="O51" s="25"/>
      <c r="P51" s="23"/>
      <c r="Q51" s="25"/>
      <c r="R51" s="23"/>
      <c r="S51" s="25"/>
      <c r="T51" s="23">
        <v>2000</v>
      </c>
      <c r="U51" s="25">
        <v>74</v>
      </c>
      <c r="V51" s="23">
        <v>3000</v>
      </c>
      <c r="W51" s="25">
        <v>44</v>
      </c>
      <c r="X51" s="23">
        <v>1000</v>
      </c>
      <c r="Y51" s="25">
        <v>90</v>
      </c>
      <c r="Z51" s="23">
        <v>1000</v>
      </c>
      <c r="AA51" s="25">
        <v>90</v>
      </c>
      <c r="AB51" s="43"/>
      <c r="AC51" s="12">
        <f t="shared" si="11"/>
        <v>298</v>
      </c>
    </row>
    <row r="52" spans="1:30" ht="39" customHeight="1" thickBot="1" x14ac:dyDescent="0.3">
      <c r="A52" s="13" t="s">
        <v>53</v>
      </c>
      <c r="B52" s="41">
        <v>494</v>
      </c>
      <c r="C52" s="22" t="s">
        <v>50</v>
      </c>
      <c r="D52" s="23">
        <v>1100</v>
      </c>
      <c r="E52" s="24">
        <v>100.3</v>
      </c>
      <c r="F52" s="23">
        <v>600</v>
      </c>
      <c r="G52" s="25">
        <v>91.25</v>
      </c>
      <c r="H52" s="23">
        <v>600</v>
      </c>
      <c r="I52" s="25">
        <v>91.25</v>
      </c>
      <c r="J52" s="23">
        <v>700</v>
      </c>
      <c r="K52" s="25">
        <v>93.06</v>
      </c>
      <c r="L52" s="23">
        <v>800</v>
      </c>
      <c r="M52" s="25">
        <v>94.87</v>
      </c>
      <c r="N52" s="23">
        <v>700</v>
      </c>
      <c r="O52" s="25">
        <v>93.06</v>
      </c>
      <c r="P52" s="23">
        <v>900</v>
      </c>
      <c r="Q52" s="25">
        <v>96.68</v>
      </c>
      <c r="R52" s="23">
        <v>1400</v>
      </c>
      <c r="S52" s="25">
        <v>105.73</v>
      </c>
      <c r="T52" s="23">
        <v>1</v>
      </c>
      <c r="U52" s="25">
        <v>100.3</v>
      </c>
      <c r="V52" s="23">
        <v>1600</v>
      </c>
      <c r="W52" s="25">
        <v>108.8</v>
      </c>
      <c r="X52" s="23">
        <v>1200</v>
      </c>
      <c r="Y52" s="25">
        <v>102.11</v>
      </c>
      <c r="Z52" s="23">
        <v>1600</v>
      </c>
      <c r="AA52" s="25">
        <v>109.34</v>
      </c>
      <c r="AB52" s="43"/>
      <c r="AC52" s="12">
        <f t="shared" si="11"/>
        <v>1186.7499999999998</v>
      </c>
      <c r="AD52" s="17"/>
    </row>
    <row r="53" spans="1:30" s="40" customFormat="1" ht="33.75" customHeight="1" thickBot="1" x14ac:dyDescent="0.3">
      <c r="A53" s="19"/>
      <c r="B53" s="20"/>
      <c r="C53" s="39" t="s">
        <v>70</v>
      </c>
      <c r="D53" s="37">
        <f t="shared" ref="D53:AA53" si="12">SUM(D40:D52)</f>
        <v>128306</v>
      </c>
      <c r="E53" s="47">
        <f t="shared" si="12"/>
        <v>2648.1600000000003</v>
      </c>
      <c r="F53" s="37">
        <f t="shared" si="12"/>
        <v>162408</v>
      </c>
      <c r="G53" s="47">
        <f t="shared" si="12"/>
        <v>2683.6900000000005</v>
      </c>
      <c r="H53" s="37">
        <f t="shared" si="12"/>
        <v>164122</v>
      </c>
      <c r="I53" s="47">
        <f t="shared" si="12"/>
        <v>2837.38</v>
      </c>
      <c r="J53" s="37">
        <f t="shared" si="12"/>
        <v>146811</v>
      </c>
      <c r="K53" s="47">
        <f t="shared" si="12"/>
        <v>2616.67</v>
      </c>
      <c r="L53" s="37">
        <f t="shared" si="12"/>
        <v>216612</v>
      </c>
      <c r="M53" s="47">
        <f t="shared" si="12"/>
        <v>3172.91</v>
      </c>
      <c r="N53" s="37">
        <f t="shared" si="12"/>
        <v>118812</v>
      </c>
      <c r="O53" s="47">
        <f t="shared" si="12"/>
        <v>2384.0500000000002</v>
      </c>
      <c r="P53" s="37">
        <f t="shared" si="12"/>
        <v>218711</v>
      </c>
      <c r="Q53" s="47">
        <f t="shared" si="12"/>
        <v>3254.81</v>
      </c>
      <c r="R53" s="37">
        <f t="shared" si="12"/>
        <v>159621</v>
      </c>
      <c r="S53" s="47">
        <f t="shared" si="12"/>
        <v>2983.3</v>
      </c>
      <c r="T53" s="37">
        <f t="shared" si="12"/>
        <v>204547</v>
      </c>
      <c r="U53" s="47">
        <f t="shared" si="12"/>
        <v>3421.5699999999997</v>
      </c>
      <c r="V53" s="37">
        <f t="shared" si="12"/>
        <v>175431</v>
      </c>
      <c r="W53" s="47">
        <f t="shared" si="12"/>
        <v>3211.7800000000007</v>
      </c>
      <c r="X53" s="37">
        <f t="shared" si="12"/>
        <v>167915</v>
      </c>
      <c r="Y53" s="47">
        <f t="shared" si="12"/>
        <v>2808.3299999999995</v>
      </c>
      <c r="Z53" s="37">
        <f t="shared" si="12"/>
        <v>135620</v>
      </c>
      <c r="AA53" s="50">
        <f t="shared" si="12"/>
        <v>2457.7000000000003</v>
      </c>
      <c r="AB53" s="43">
        <f t="shared" ref="AB53" si="13">D53+F53+H53+J53+L53+N53+P53+R53+T53+V53+X53+Z53</f>
        <v>1998916</v>
      </c>
      <c r="AC53" s="12">
        <f t="shared" ref="AC53" si="14">E53+G53+I53+K53+M53+O53+Q53+S53+U53+W53+Y53+AA53</f>
        <v>34480.35</v>
      </c>
      <c r="AD53" s="17">
        <f>E53+G53+I53+K53+M53+O53+Q53+S53+U53+W53+Y53+AA53</f>
        <v>34480.35</v>
      </c>
    </row>
    <row r="54" spans="1:30" s="26" customFormat="1" ht="21" x14ac:dyDescent="0.35">
      <c r="A54" s="54"/>
      <c r="B54" s="55" t="s">
        <v>88</v>
      </c>
      <c r="C54" s="54"/>
    </row>
    <row r="55" spans="1:30" s="26" customFormat="1" ht="21" x14ac:dyDescent="0.35">
      <c r="A55" s="54"/>
      <c r="B55" s="56" t="s">
        <v>74</v>
      </c>
      <c r="C55" s="56"/>
    </row>
    <row r="56" spans="1:30" s="26" customFormat="1" ht="21" x14ac:dyDescent="0.35">
      <c r="A56" s="54"/>
      <c r="B56" s="56"/>
      <c r="C56" s="56"/>
    </row>
    <row r="57" spans="1:30" s="26" customFormat="1" ht="21" x14ac:dyDescent="0.35">
      <c r="A57" s="57" t="s">
        <v>71</v>
      </c>
      <c r="B57" s="63">
        <v>79581</v>
      </c>
      <c r="C57" s="59">
        <v>4388.68</v>
      </c>
      <c r="D57" s="62"/>
    </row>
    <row r="58" spans="1:30" s="26" customFormat="1" ht="21" x14ac:dyDescent="0.35">
      <c r="A58" s="57" t="s">
        <v>72</v>
      </c>
      <c r="B58" s="58">
        <v>112</v>
      </c>
      <c r="C58" s="59">
        <v>610.69000000000005</v>
      </c>
    </row>
    <row r="59" spans="1:30" s="26" customFormat="1" ht="21" x14ac:dyDescent="0.35">
      <c r="A59" s="57" t="s">
        <v>73</v>
      </c>
      <c r="B59" s="58">
        <v>135620</v>
      </c>
      <c r="C59" s="59">
        <v>2457.6999999999998</v>
      </c>
    </row>
    <row r="60" spans="1:30" s="26" customFormat="1" ht="21.75" thickBot="1" x14ac:dyDescent="0.4">
      <c r="A60" s="57" t="s">
        <v>76</v>
      </c>
      <c r="B60" s="58"/>
      <c r="C60" s="60">
        <f>SUM(C57:C59)</f>
        <v>7457.0700000000006</v>
      </c>
    </row>
    <row r="61" spans="1:30" s="26" customFormat="1" ht="21" x14ac:dyDescent="0.35">
      <c r="C61" s="61"/>
    </row>
  </sheetData>
  <mergeCells count="18">
    <mergeCell ref="A27:A37"/>
    <mergeCell ref="A1:C1"/>
    <mergeCell ref="V2:W2"/>
    <mergeCell ref="X2:Y2"/>
    <mergeCell ref="Z2:AA2"/>
    <mergeCell ref="A2:C2"/>
    <mergeCell ref="AB2:AC2"/>
    <mergeCell ref="A7:A25"/>
    <mergeCell ref="A4:A6"/>
    <mergeCell ref="L2:M2"/>
    <mergeCell ref="N2:O2"/>
    <mergeCell ref="P2:Q2"/>
    <mergeCell ref="R2:S2"/>
    <mergeCell ref="T2:U2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B2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Cindy</cp:lastModifiedBy>
  <cp:lastPrinted>2017-06-27T19:10:51Z</cp:lastPrinted>
  <dcterms:created xsi:type="dcterms:W3CDTF">2014-08-28T14:24:55Z</dcterms:created>
  <dcterms:modified xsi:type="dcterms:W3CDTF">2020-10-06T23:31:11Z</dcterms:modified>
</cp:coreProperties>
</file>